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sllse.sharepoint.com/sites/KTeamsProjektITsystemforbrostmjolk/Delade dokument/General/Slutrapport med bilagor/"/>
    </mc:Choice>
  </mc:AlternateContent>
  <xr:revisionPtr revIDLastSave="973" documentId="13_ncr:1_{BBFE8DFC-2AC5-448B-B7EB-F876E8CE2E8B}" xr6:coauthVersionLast="47" xr6:coauthVersionMax="47" xr10:uidLastSave="{0A03DEE5-81A6-4EAB-A9DD-F20255BA8914}"/>
  <bookViews>
    <workbookView xWindow="-113" yWindow="-113" windowWidth="24267" windowHeight="13023" activeTab="1" xr2:uid="{00000000-000D-0000-FFFF-FFFF00000000}"/>
  </bookViews>
  <sheets>
    <sheet name="Försättsblad" sheetId="3" r:id="rId1"/>
    <sheet name="Riskanalys" sheetId="1" r:id="rId2"/>
    <sheet name="Riskhantering" sheetId="2" r:id="rId3"/>
  </sheets>
  <definedNames>
    <definedName name="_xlnm._FilterDatabase" localSheetId="1" hidden="1">Riskanalys!$A$7:$G$31</definedName>
    <definedName name="_xlnm.Print_Titles" localSheetId="1">Riskanalys!$7:$7</definedName>
    <definedName name="_xlnm.Print_Titles" localSheetId="2">Riskhantering!$3:$3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2" l="1"/>
  <c r="C25" i="2"/>
  <c r="D19" i="1"/>
  <c r="D15" i="2" s="1"/>
  <c r="D20" i="2"/>
  <c r="D23" i="2"/>
  <c r="D24" i="2"/>
  <c r="F8" i="2"/>
  <c r="D26" i="1"/>
  <c r="D22" i="2" s="1"/>
  <c r="D27" i="1"/>
  <c r="D24" i="1"/>
  <c r="E8" i="2"/>
  <c r="E9" i="2"/>
  <c r="F9" i="2"/>
  <c r="E10" i="2"/>
  <c r="F10" i="2"/>
  <c r="E11" i="2"/>
  <c r="F11" i="2"/>
  <c r="E12" i="2"/>
  <c r="F12" i="2"/>
  <c r="E13" i="2"/>
  <c r="F13" i="2"/>
  <c r="E14" i="2"/>
  <c r="F14" i="2"/>
  <c r="E15" i="2"/>
  <c r="F15" i="2"/>
  <c r="E16" i="2"/>
  <c r="F16" i="2"/>
  <c r="E17" i="2"/>
  <c r="F17" i="2"/>
  <c r="E18" i="2"/>
  <c r="F18" i="2"/>
  <c r="E19" i="2"/>
  <c r="F19" i="2"/>
  <c r="E20" i="2"/>
  <c r="F20" i="2"/>
  <c r="E21" i="2"/>
  <c r="F21" i="2"/>
  <c r="E22" i="2"/>
  <c r="F22" i="2"/>
  <c r="E23" i="2"/>
  <c r="F23" i="2"/>
  <c r="E24" i="2"/>
  <c r="F24" i="2"/>
  <c r="E25" i="2"/>
  <c r="F25" i="2"/>
  <c r="E26" i="2"/>
  <c r="F26" i="2"/>
  <c r="E27" i="2"/>
  <c r="F27" i="2"/>
  <c r="C26" i="2"/>
  <c r="C27" i="2"/>
  <c r="B24" i="2"/>
  <c r="B25" i="2"/>
  <c r="B26" i="2"/>
  <c r="B27" i="2"/>
  <c r="C22" i="2"/>
  <c r="C23" i="2"/>
  <c r="C24" i="2"/>
  <c r="C20" i="2"/>
  <c r="C8" i="2"/>
  <c r="C9" i="2"/>
  <c r="C10" i="2"/>
  <c r="C11" i="2"/>
  <c r="C12" i="2"/>
  <c r="C13" i="2"/>
  <c r="C14" i="2"/>
  <c r="C15" i="2"/>
  <c r="C16" i="2"/>
  <c r="C17" i="2"/>
  <c r="C18" i="2"/>
  <c r="C19" i="2"/>
  <c r="B8" i="2"/>
  <c r="B9" i="2"/>
  <c r="B10" i="2"/>
  <c r="B11" i="2"/>
  <c r="B12" i="2"/>
  <c r="B13" i="2"/>
  <c r="B14" i="2"/>
  <c r="B15" i="2"/>
  <c r="B16" i="2"/>
  <c r="B17" i="2"/>
  <c r="B18" i="2"/>
  <c r="B19" i="2"/>
  <c r="B20" i="2"/>
  <c r="B21" i="2"/>
  <c r="B22" i="2"/>
  <c r="B23" i="2"/>
  <c r="A8" i="2"/>
  <c r="A9" i="2"/>
  <c r="A10" i="2"/>
  <c r="A11" i="2"/>
  <c r="A12" i="2"/>
  <c r="A13" i="2"/>
  <c r="A14" i="2"/>
  <c r="A15" i="2"/>
  <c r="A16" i="2"/>
  <c r="A17" i="2"/>
  <c r="A18" i="2"/>
  <c r="A19" i="2"/>
  <c r="A20" i="2"/>
  <c r="A21" i="2"/>
  <c r="A22" i="2"/>
  <c r="A23" i="2"/>
  <c r="A24" i="2"/>
  <c r="A25" i="2"/>
  <c r="A26" i="2"/>
  <c r="A27" i="2"/>
  <c r="F7" i="2"/>
  <c r="E7" i="2"/>
  <c r="C7" i="2"/>
  <c r="B7" i="2"/>
  <c r="A7" i="2"/>
  <c r="D25" i="1"/>
  <c r="D21" i="2" s="1"/>
  <c r="D28" i="1"/>
  <c r="D29" i="1"/>
  <c r="D25" i="2" s="1"/>
  <c r="D30" i="1"/>
  <c r="D26" i="2" s="1"/>
  <c r="D31" i="1"/>
  <c r="D27" i="2" s="1"/>
  <c r="D9" i="1"/>
  <c r="A5" i="2" s="1" a="1"/>
  <c r="A5" i="2" s="1"/>
  <c r="D10" i="1"/>
  <c r="A6" i="2" s="1" a="1"/>
  <c r="A6" i="2" s="1"/>
  <c r="D11" i="1"/>
  <c r="D12" i="1"/>
  <c r="D7" i="2" s="1"/>
  <c r="D13" i="1"/>
  <c r="D9" i="2" s="1"/>
  <c r="D14" i="1"/>
  <c r="D10" i="2" s="1"/>
  <c r="D15" i="1"/>
  <c r="D11" i="2" s="1"/>
  <c r="D16" i="1"/>
  <c r="D12" i="2" s="1"/>
  <c r="D17" i="1"/>
  <c r="D13" i="2" s="1"/>
  <c r="D18" i="1"/>
  <c r="D14" i="2" s="1"/>
  <c r="D20" i="1"/>
  <c r="D16" i="2" s="1"/>
  <c r="D21" i="1"/>
  <c r="D17" i="2" s="1"/>
  <c r="D22" i="1"/>
  <c r="D18" i="2" s="1"/>
  <c r="D23" i="1"/>
  <c r="D19" i="2" s="1"/>
  <c r="D8" i="1"/>
  <c r="A4" i="2" s="1" a="1"/>
  <c r="A4" i="2" s="1"/>
  <c r="D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Björkholm Anneli, Regionservice IT Projektledare</author>
  </authors>
  <commentList>
    <comment ref="F7" authorId="0" shapeId="0" xr:uid="{00000000-0006-0000-0200-000002000000}">
      <text>
        <r>
          <rPr>
            <b/>
            <sz val="9"/>
            <color indexed="81"/>
            <rFont val="Tahoma"/>
            <family val="2"/>
          </rPr>
          <t>Björkholm Anneli, Regionservice IT Projektledare:</t>
        </r>
        <r>
          <rPr>
            <sz val="9"/>
            <color indexed="81"/>
            <rFont val="Tahoma"/>
            <family val="2"/>
          </rPr>
          <t xml:space="preserve">
Automatisk beräkning av SAN * KON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Björkholm Anneli, Regionservice IT Projektledare</author>
  </authors>
  <commentList>
    <comment ref="A4" authorId="0" shapeId="0" xr:uid="{00000000-0006-0000-0400-000001000000}">
      <text>
        <r>
          <rPr>
            <b/>
            <sz val="9"/>
            <color indexed="81"/>
            <rFont val="Tahoma"/>
            <charset val="1"/>
          </rPr>
          <t>Björkholm Anneli, Regionservice IT Projektledare:</t>
        </r>
        <r>
          <rPr>
            <sz val="9"/>
            <color indexed="81"/>
            <rFont val="Tahoma"/>
            <charset val="1"/>
          </rPr>
          <t xml:space="preserve">
</t>
        </r>
        <r>
          <rPr>
            <sz val="12"/>
            <color indexed="81"/>
            <rFont val="Tahoma"/>
            <family val="2"/>
          </rPr>
          <t xml:space="preserve">Du behöver inte skriva in riskerna på nytt här, gör följande:
1. Sortera riskerna på fliken riskanalys.
2. Skriv sedan ett = i cell A4 här. (I fliken Riskahantering)
3. Klicka därefter på fliken Riskanalys och på cell A7 (översta risken i listan)
4. Avsluta med att trycka Enter. (Du kommer nu tillbaka till fliken Riskahantering)
5. Markera cell A4 och peka sedan på handtaget i cellens nedre högra hörn.
6. När markören ser ut som ett + (ej pilar) håll ner musknappen.
7. Dra nedåt och åt sidan med musknappen nedtryckt så att kolumnerna fylls.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<sst xmlns="http://schemas.openxmlformats.org/spreadsheetml/2006/main" count="144" uniqueCount="127">
  <si>
    <t>Riskanalys</t>
  </si>
  <si>
    <r>
      <rPr>
        <b/>
        <sz val="11"/>
        <color theme="1"/>
        <rFont val="Arial"/>
        <family val="2"/>
        <scheme val="minor"/>
      </rPr>
      <t>Datum för riskanalys:</t>
    </r>
    <r>
      <rPr>
        <sz val="11"/>
        <color theme="1"/>
        <rFont val="Arial"/>
        <family val="2"/>
        <scheme val="minor"/>
      </rPr>
      <t xml:space="preserve"> 2026-08-11 - 2026-08-31</t>
    </r>
  </si>
  <si>
    <t>Instruktion</t>
  </si>
  <si>
    <t>1. Lista riskerna i fliken riskanalys . Varje risk får en egen riskidentitet (R1, R2 osv.)</t>
  </si>
  <si>
    <t>2. Bedöm sannolikhet och konsekvens enligt tabell nedan:</t>
  </si>
  <si>
    <t>Sannolikhet</t>
  </si>
  <si>
    <t>4. Mycket stor sannolikhet</t>
  </si>
  <si>
    <t>Risken finns redan i dag.</t>
  </si>
  <si>
    <t>3. Stor sannolikhet</t>
  </si>
  <si>
    <t>Kan inträffa. Finns redan tecken på att det kan inträffa idag.</t>
  </si>
  <si>
    <t>2. Liten sannolikhet</t>
  </si>
  <si>
    <t>Inträffar inte under normala omständigheter.</t>
  </si>
  <si>
    <t>1. Mycket liten sannolikhet</t>
  </si>
  <si>
    <t>Praktiskt taget obefintlig risk.</t>
  </si>
  <si>
    <t>Konsekvens</t>
  </si>
  <si>
    <t>4. Mycket allvarlig</t>
  </si>
  <si>
    <t>3. Allvarlig, betydande</t>
  </si>
  <si>
    <t>2. Lindrig, måttlig</t>
  </si>
  <si>
    <t>1. Försumbar, mindre</t>
  </si>
  <si>
    <t>3. Alla risker med riskpoäng 8 eller mer rekommenderas att hanteras. Det är även viktigt att bedöma de risker som ligger under riskvärdet 8 beroende på konsekvens och sannolikhet att de kan inträffa. Riskvärdet 8 är en rekommendation.</t>
  </si>
  <si>
    <t>4. Ange åtgärder och ansvarig för åtgärd av riskerna.</t>
  </si>
  <si>
    <r>
      <rPr>
        <b/>
        <sz val="11"/>
        <color theme="1"/>
        <rFont val="Arial"/>
        <family val="2"/>
        <scheme val="minor"/>
      </rPr>
      <t>SAN:</t>
    </r>
    <r>
      <rPr>
        <sz val="11"/>
        <color theme="1"/>
        <rFont val="Arial"/>
        <family val="2"/>
        <scheme val="minor"/>
      </rPr>
      <t xml:space="preserve"> Sannolikhet att händelsen inträffar, skala 0-4</t>
    </r>
  </si>
  <si>
    <r>
      <rPr>
        <b/>
        <sz val="11"/>
        <color theme="1"/>
        <rFont val="Arial"/>
        <family val="2"/>
        <scheme val="minor"/>
      </rPr>
      <t>KON</t>
    </r>
    <r>
      <rPr>
        <sz val="11"/>
        <color theme="1"/>
        <rFont val="Arial"/>
        <family val="2"/>
        <scheme val="minor"/>
      </rPr>
      <t>: Konsekvens för projektet om händelsen inträffar, skala 0-4</t>
    </r>
  </si>
  <si>
    <r>
      <rPr>
        <b/>
        <sz val="11"/>
        <color theme="1"/>
        <rFont val="Arial"/>
        <family val="2"/>
        <scheme val="minor"/>
      </rPr>
      <t>R/V:</t>
    </r>
    <r>
      <rPr>
        <sz val="11"/>
        <color theme="1"/>
        <rFont val="Arial"/>
        <family val="2"/>
        <scheme val="minor"/>
      </rPr>
      <t xml:space="preserve"> Riskvärde, beräknas genom att multiplicera allvarlighetsgrad med sannolikhet.</t>
    </r>
  </si>
  <si>
    <t>Risk-ID</t>
  </si>
  <si>
    <t>Aktivitet / Process / Krav</t>
  </si>
  <si>
    <t>Identifierad risk</t>
  </si>
  <si>
    <t>R/V</t>
  </si>
  <si>
    <t>SAN</t>
  </si>
  <si>
    <t>KON</t>
  </si>
  <si>
    <t>R1</t>
  </si>
  <si>
    <t>Hälsodeklaration</t>
  </si>
  <si>
    <t>Välkomstmeddelandet i hälsodeklarationen kommer vara generellt formulerad då denna kommer vara gemensam för alla donationstyper.</t>
  </si>
  <si>
    <t>R2</t>
  </si>
  <si>
    <t xml:space="preserve">Hälsodeklarationen kan inte fyllas i på distans om Regionen saknar, eller inte vill använda, funktionen "Min blodgivning". </t>
  </si>
  <si>
    <t>R3</t>
  </si>
  <si>
    <t xml:space="preserve">Risk att elektronisk hälsodeklaration för fel donatortyp fylls i, om donatorn har donerat annat humanmaterial tidigare. </t>
  </si>
  <si>
    <t>R4</t>
  </si>
  <si>
    <t>Risk att hälsodeklarationen försvinner eller innehåller fel data efter att donatorn har fyllt i den på distans.</t>
  </si>
  <si>
    <t>R5</t>
  </si>
  <si>
    <t>Provtagning</t>
  </si>
  <si>
    <t xml:space="preserve">Risk att fel analyser beställs i systemet om donatorn har donerat annat humanmaterial tidigare i systemet. </t>
  </si>
  <si>
    <t>R6</t>
  </si>
  <si>
    <t xml:space="preserve">Risk att fel provtagningsdatum anges i systemet om etiketter för smittester skrivs ut på förhand och provtagning sker på hälsocentral. </t>
  </si>
  <si>
    <t>R7</t>
  </si>
  <si>
    <t>Donation</t>
  </si>
  <si>
    <t xml:space="preserve">Mjölk doneras trots att det förflutit mer än 3 månader sedan senaste smittest utfördes (inget larm genereras). </t>
  </si>
  <si>
    <t>R8</t>
  </si>
  <si>
    <t>Odling</t>
  </si>
  <si>
    <t xml:space="preserve">Risk att fel datum för odling registreras i systemet om donationsregistrering utförs innan pastörisering. </t>
  </si>
  <si>
    <t>R9</t>
  </si>
  <si>
    <t>Resultat av odling kan inte registreras enligt milknets rekommendation (dvs. "godkänd" och "icke godkänd"). Risk för missförstånd om mjölken är tjänlig eller otjänlig då resultat för odlingsanalyserna måste registreras som negativ alternativt positiv.</t>
  </si>
  <si>
    <t>R10</t>
  </si>
  <si>
    <t>Komponentberedning</t>
  </si>
  <si>
    <t>Donationsunderlag med etiketter för mjölkprodukter är ännu inte utvecklade i systemet (även en möjlighet)</t>
  </si>
  <si>
    <t>R11</t>
  </si>
  <si>
    <t xml:space="preserve">Risk att det blir fel hållbarhetsdatum i systemet om komponentkoden inte ändras efter pastörisering. </t>
  </si>
  <si>
    <t>R12</t>
  </si>
  <si>
    <t>Antalet unika identiteter som kan skapas vid "split" av en batch är begränsad till 26 st.</t>
  </si>
  <si>
    <t>R13</t>
  </si>
  <si>
    <t>Frisläppning</t>
  </si>
  <si>
    <t>Frisläppning sker trots att inte alla obligatoriska analyser är klara.</t>
  </si>
  <si>
    <t>R14</t>
  </si>
  <si>
    <t>Mjölk frisläpps trots att mer än 3 månader har förflutit sedan senaste smittest utfördes (ej bunden till besökstyp MILK_DONATION)</t>
  </si>
  <si>
    <t>R15</t>
  </si>
  <si>
    <t>Personal från annan verksamhet (t.ex. blod) frisläpper mjölkprodukter.</t>
  </si>
  <si>
    <t>R16</t>
  </si>
  <si>
    <t>Användning</t>
  </si>
  <si>
    <t>Om en mjölkflaska tinas och används till två patienter utan föregående split i systemet, kan endast en patients personnummer registreras på aktuellt donationsnummer.</t>
  </si>
  <si>
    <t>R17</t>
  </si>
  <si>
    <t>Åtkomst och behörighet</t>
  </si>
  <si>
    <t>Om donatorn har donerat annat humanmaterial (t.ex. blod) har mjölkkökets personal åtkomst att se information kring dessa donationer.</t>
  </si>
  <si>
    <t>R18</t>
  </si>
  <si>
    <t>Arkivering</t>
  </si>
  <si>
    <t>Risk att uppgifterna inte finns spårbara och åtkomliga i 30 år efter att mjölken har använts, kasserats eller exporterats.</t>
  </si>
  <si>
    <t>R19</t>
  </si>
  <si>
    <t>Reservrutiner</t>
  </si>
  <si>
    <t xml:space="preserve">Reservrutin som är förenlig med ProSang och mjölkdonation saknas. </t>
  </si>
  <si>
    <t>R20</t>
  </si>
  <si>
    <t>Användarvänlighet</t>
  </si>
  <si>
    <t>Personalen upplever systemet som svåranvänt då nomenklaturen inte är specifikt anpassad för att passa bröstmjölksverksamheter</t>
  </si>
  <si>
    <t>R21</t>
  </si>
  <si>
    <t>Förvaltning och förändring</t>
  </si>
  <si>
    <t xml:space="preserve">Omda levererar inte det vi önskar och behöver i tid och i utförande. </t>
  </si>
  <si>
    <t>R22</t>
  </si>
  <si>
    <t>Mer data och fler användare ökar risken för försämrad prestanda.</t>
  </si>
  <si>
    <t>R23</t>
  </si>
  <si>
    <t>Verifiering vid exempelvis versionsuppgraderingar tar längre tid då ytterligare en verksamhet ska verifieras.</t>
  </si>
  <si>
    <t>R24</t>
  </si>
  <si>
    <t xml:space="preserve">Om det krävs förändringar i systemet är detta ofta bundet till releaser som endast släpps ett fåtal gånger per år. </t>
  </si>
  <si>
    <t>Riskhanteringsplan/åtgärdsplan</t>
  </si>
  <si>
    <t>Risk#</t>
  </si>
  <si>
    <t>Projektmål</t>
  </si>
  <si>
    <t>Riskvärde</t>
  </si>
  <si>
    <t>Åtgärdsförslag</t>
  </si>
  <si>
    <t>Ansvarig</t>
  </si>
  <si>
    <t>Uppföljning</t>
  </si>
  <si>
    <t>Verksamheterna kan försöka enas om ett neutralt välkomstmeddelande för alla donationstyper, och framföra önskemål om systemutveckling till leverantören. Ett annat alternativ är att fylla i hälsodeklarationer på papper.</t>
  </si>
  <si>
    <t>Hälsodeklaration kan fyllas i elektroniskt på plats på neonatalavdelningen eller manuellt på papper.</t>
  </si>
  <si>
    <t>Bör inte ske under normala omständigheter. Testas vid verifiering.</t>
  </si>
  <si>
    <t xml:space="preserve">Bör inte ske under normala omständigheter. Om funktionen ska användas bör testning utföras innan implementering. </t>
  </si>
  <si>
    <t>För de verksamheter som nyttjar hälsocentralerna för provtagning presenteras nedan två förslag för övervägning. Alternativ 1: Provtagningen sker enligt nuvarande rutiner med det IT-systemet som används i dagsläget. I verksamhetens interna rutiner beskrivs vilka uppgifter som finns spårbara i respektive system.
Alternativ 2: Donatorn medtar pappersremiss samt tillhörande ProSang-etikett för provröret till hälsocentralen. Det på remissen noterade provtagningsdatumet utgör underlag för registrering i ProSang, vilket sker i efterhand så snart bröstmjölksbanken har mottagit den återsända remissen.</t>
  </si>
  <si>
    <t>Tillse att det genereras varning i systemet, exempelvis via  "OBS-kod". Testas vid verifiering.</t>
  </si>
  <si>
    <t>Det finns möjlighet att lägga upp så kallade utesilier i ProSang där odlingsdatum kan registreras. Från och med version 10 kan verksamheterna komplettera med analyser på produkter som framställs efter donation.</t>
  </si>
  <si>
    <t xml:space="preserve">Leverantören har tillfrågats om möjligheten att utveckla nya svarsbegrepp för analysresultat. Utveckling kan ske men först i version 10. 
Ett möjligt alternativ är att i verksamhetens interna rutiner beskriva att ett godkänt odlingsresultat ska registreras som "negativt" och att icke godkänt odlingsresultat ska registreras som "positivt". Spårbarhet till det faktiska resultatet av odlingen finns hos mikrobiologen, vilket också bör beskrivas i interna rutiner. 
</t>
  </si>
  <si>
    <t xml:space="preserve">Utformning av donationsunderlaget kan beslutas av beställaren. Kostnad för utveckling kommer tillkomma. </t>
  </si>
  <si>
    <t xml:space="preserve">Se till att interna rutiner beskriver att komponentkoder behöver ändras efter pastörisering. </t>
  </si>
  <si>
    <t xml:space="preserve">Risken accepteras. Sannolikt behövs inte fler etiketter än så. Det går även att göra en "andra split" vid behov.  </t>
  </si>
  <si>
    <t xml:space="preserve">Bör inte ske under normala omständigheter. Testas vid verifiering. </t>
  </si>
  <si>
    <t xml:space="preserve">Bör inte ske under normala omständigheter. Smittesterna kan "ärvas" från besökstyp MILK_START och giltighetstid ställas in till 3 månader. Testas vid verifiering. </t>
  </si>
  <si>
    <t xml:space="preserve">Risken accepteras. Mycket osannolikt att detta skulle ske även om det skulle vara tekniskt möjligt. Det går dessutom aldrig att frisläppa något som inte är redo för frisläppning. </t>
  </si>
  <si>
    <t>Att använda en produkt till två patienter utan föregående split i systemet strider mot ISBT128:s principer, och ska därmed inte vara möjligt. Om användade avdelning inte själva har tillgång till ProSang behöver interna rutiner ses över, så att detta moment utförs i mjölkköket innan mjölken utlämnas för användning. Vi rekommenderar en översyn av rutinerna så att uppdelningen i portionsflaskor sker på enklast möjliga sätt, utan att kravet på en unik identitet för varje delmängd äventyras.</t>
  </si>
  <si>
    <t>Risken accepteras. Kontroll av loggar bör ske enligt Regionens ordinarie rutiner.</t>
  </si>
  <si>
    <t>Tillse att det finns rutiner för backup av data samt avtal om hur förvaltning av data ska ske.</t>
  </si>
  <si>
    <t xml:space="preserve">Verksamheterna bör ta fram reservrutiner i händelse av datastopp. </t>
  </si>
  <si>
    <t xml:space="preserve">Önskemål om att använda mer neutrala begrepp, där t.ex. "tappning" byts ut mot "donation" har framförts till leverantören. Tills vidare kan verksamheterna upprätta tydliga interna handhavandebeskrivningar som beskriver hur systemet ska användas. </t>
  </si>
  <si>
    <t>Verksamheten bör föra dialog med leverantör gällande leveranstider och kundspecifika inställningar innan beslut att använda systemet.</t>
  </si>
  <si>
    <t>Kan variera mellan regioner hur IT-miljön är uppsatt. Bör undersökas innan beslut.</t>
  </si>
  <si>
    <t>Bra planering och kommunikation med alla verksamheter.</t>
  </si>
  <si>
    <t>Planering och kommunikation med leverantören.</t>
  </si>
  <si>
    <r>
      <rPr>
        <b/>
        <sz val="11"/>
        <color rgb="FF000000"/>
        <rFont val="Arial"/>
        <scheme val="minor"/>
      </rPr>
      <t>Namn:</t>
    </r>
    <r>
      <rPr>
        <sz val="11"/>
        <color rgb="FF000000"/>
        <rFont val="Arial"/>
        <scheme val="minor"/>
      </rPr>
      <t xml:space="preserve"> Användning av ProSang för bröstmjölksverksamhet</t>
    </r>
  </si>
  <si>
    <r>
      <rPr>
        <b/>
        <sz val="11"/>
        <color rgb="FF000000"/>
        <rFont val="Arial"/>
        <scheme val="minor"/>
      </rPr>
      <t>Deltagare vid riskanalys:</t>
    </r>
    <r>
      <rPr>
        <sz val="11"/>
        <color rgb="FF000000"/>
        <rFont val="Arial"/>
        <scheme val="minor"/>
      </rPr>
      <t xml:space="preserve"> </t>
    </r>
  </si>
  <si>
    <t>Camilla Lancin</t>
  </si>
  <si>
    <t>Stella Larsson (Region Stockholm)</t>
  </si>
  <si>
    <r>
      <rPr>
        <b/>
        <sz val="11"/>
        <color theme="1"/>
        <rFont val="Arial"/>
        <family val="2"/>
        <scheme val="minor"/>
      </rPr>
      <t xml:space="preserve">Riskanalysledare: </t>
    </r>
    <r>
      <rPr>
        <sz val="11"/>
        <color theme="1"/>
        <rFont val="Arial"/>
        <family val="2"/>
        <scheme val="minor"/>
      </rPr>
      <t xml:space="preserve">Linnéa Nilsson Järesjö </t>
    </r>
  </si>
  <si>
    <t>Josefin Lundström</t>
  </si>
  <si>
    <t>Sofia Anarp (Region Kalmar län)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</si>
</sst>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rial"/>
      <family val="2"/>
      <scheme val="minor"/>
    </font>
    <font>
      <b/>
      <sz val="11"/>
      <color theme="1"/>
      <name val="Arial"/>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sz val="12"/>
      <color indexed="81"/>
      <name val="Tahoma"/>
      <family val="2"/>
    </font>
    <font>
      <sz val="11"/>
      <color rgb="FF000000"/>
      <name val="Arial"/>
    </font>
    <font>
      <sz val="11"/>
      <color rgb="FF000000"/>
      <name val="Arial"/>
      <family val="2"/>
      <scheme val="minor"/>
    </font>
    <font>
      <sz val="11"/>
      <color rgb="FF000000"/>
      <name val="Arial"/>
      <scheme val="minor"/>
    </font>
    <font>
      <b/>
      <sz val="11"/>
      <color rgb="FF000000"/>
      <name val="Arial"/>
      <family val="2"/>
      <scheme val="minor"/>
    </font>
    <font>
      <sz val="11"/>
      <color rgb="FFFF0000"/>
      <name val="Arial"/>
      <family val="2"/>
      <scheme val="minor"/>
    </font>
    <font>
      <b/>
      <sz val="12"/>
      <color theme="1"/>
      <name val="Arial"/>
      <family val="2"/>
      <scheme val="minor"/>
    </font>
    <font>
      <sz val="12"/>
      <color theme="1"/>
      <name val="Arial"/>
      <family val="2"/>
      <scheme val="minor"/>
    </font>
    <font>
      <sz val="12"/>
      <color rgb="FF000000"/>
      <name val="Arial"/>
      <family val="2"/>
    </font>
    <font>
      <sz val="12"/>
      <color theme="1"/>
      <name val="Arial"/>
      <family val="2"/>
    </font>
    <font>
      <sz val="12"/>
      <color rgb="FFFF0000"/>
      <name val="Arial"/>
      <family val="2"/>
    </font>
    <font>
      <sz val="12"/>
      <name val="Arial"/>
      <family val="2"/>
    </font>
    <font>
      <sz val="8"/>
      <name val="Arial"/>
      <family val="2"/>
      <scheme val="minor"/>
    </font>
    <font>
      <b/>
      <sz val="11"/>
      <color rgb="FF000000"/>
      <name val="Arial"/>
      <scheme val="minor"/>
    </font>
    <font>
      <sz val="11"/>
      <color theme="1"/>
      <name val="Arial"/>
      <scheme val="minor"/>
    </font>
    <font>
      <b/>
      <sz val="14"/>
      <color theme="1"/>
      <name val="Arial"/>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6">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2" borderId="0" xfId="0" applyFill="1" applyAlignment="1">
      <alignment horizontal="left" vertical="top"/>
    </xf>
    <xf numFmtId="0" fontId="0" fillId="0" borderId="0" xfId="0" applyAlignment="1">
      <alignment wrapText="1"/>
    </xf>
    <xf numFmtId="0" fontId="1" fillId="2" borderId="8" xfId="0" applyFont="1" applyFill="1" applyBorder="1" applyAlignment="1">
      <alignment horizontal="left" vertical="top"/>
    </xf>
    <xf numFmtId="0" fontId="1" fillId="2" borderId="7" xfId="0" applyFont="1" applyFill="1" applyBorder="1" applyAlignment="1">
      <alignment horizontal="left" vertical="top" wrapText="1"/>
    </xf>
    <xf numFmtId="0" fontId="0" fillId="0" borderId="13" xfId="0" applyBorder="1" applyAlignment="1">
      <alignment horizontal="left" vertical="top"/>
    </xf>
    <xf numFmtId="0" fontId="1" fillId="2" borderId="14" xfId="0" applyFont="1" applyFill="1" applyBorder="1" applyAlignment="1">
      <alignment horizontal="left" vertical="top"/>
    </xf>
    <xf numFmtId="0" fontId="0" fillId="0" borderId="9" xfId="0" applyBorder="1" applyAlignment="1">
      <alignment horizontal="left" vertical="top" wrapText="1"/>
    </xf>
    <xf numFmtId="0" fontId="8" fillId="0" borderId="9" xfId="0" applyFont="1" applyBorder="1" applyAlignment="1">
      <alignment horizontal="left" vertical="top" wrapText="1"/>
    </xf>
    <xf numFmtId="0" fontId="9" fillId="0" borderId="9" xfId="0" applyFont="1" applyBorder="1" applyAlignment="1">
      <alignment horizontal="left" vertical="top" wrapText="1"/>
    </xf>
    <xf numFmtId="0" fontId="8" fillId="0" borderId="13" xfId="0" applyFont="1" applyBorder="1" applyAlignment="1">
      <alignment horizontal="left" vertical="top"/>
    </xf>
    <xf numFmtId="0" fontId="8" fillId="0" borderId="12" xfId="0" applyFont="1" applyBorder="1" applyAlignment="1">
      <alignment horizontal="left" vertical="top" wrapText="1"/>
    </xf>
    <xf numFmtId="0" fontId="7" fillId="0" borderId="9" xfId="0" applyFont="1" applyBorder="1" applyAlignment="1">
      <alignment horizontal="left" vertical="top" wrapText="1"/>
    </xf>
    <xf numFmtId="0" fontId="8" fillId="0" borderId="0" xfId="0" applyFont="1" applyAlignment="1">
      <alignment horizontal="left" vertical="top"/>
    </xf>
    <xf numFmtId="0" fontId="10" fillId="2" borderId="16" xfId="0" applyFont="1" applyFill="1" applyBorder="1" applyAlignment="1">
      <alignment horizontal="left" vertical="top" wrapText="1"/>
    </xf>
    <xf numFmtId="0" fontId="8" fillId="0" borderId="15" xfId="0" applyFont="1" applyBorder="1" applyAlignment="1">
      <alignment horizontal="left" vertical="top" wrapText="1"/>
    </xf>
    <xf numFmtId="0" fontId="1" fillId="0" borderId="0" xfId="0" applyFont="1" applyAlignment="1">
      <alignment vertical="top" wrapText="1"/>
    </xf>
    <xf numFmtId="0" fontId="0" fillId="0" borderId="0" xfId="0" applyAlignment="1">
      <alignment horizontal="left"/>
    </xf>
    <xf numFmtId="0" fontId="1" fillId="0" borderId="0" xfId="0" applyFont="1" applyAlignment="1">
      <alignment horizontal="left"/>
    </xf>
    <xf numFmtId="0" fontId="0" fillId="0" borderId="2" xfId="0" applyBorder="1"/>
    <xf numFmtId="0" fontId="0" fillId="0" borderId="5" xfId="0" applyBorder="1"/>
    <xf numFmtId="0" fontId="1" fillId="0" borderId="0" xfId="0" applyFont="1"/>
    <xf numFmtId="0" fontId="0" fillId="0" borderId="17" xfId="0" applyBorder="1" applyAlignment="1">
      <alignment horizontal="left" vertical="top" wrapText="1"/>
    </xf>
    <xf numFmtId="0" fontId="0" fillId="0" borderId="18" xfId="0" applyBorder="1" applyAlignment="1">
      <alignment horizontal="left" vertical="top" wrapText="1"/>
    </xf>
    <xf numFmtId="0" fontId="12" fillId="0" borderId="0" xfId="0" applyFont="1" applyAlignment="1">
      <alignment horizontal="left"/>
    </xf>
    <xf numFmtId="0" fontId="1" fillId="0" borderId="0" xfId="0" applyFont="1" applyAlignment="1">
      <alignment horizontal="left" vertical="top"/>
    </xf>
    <xf numFmtId="0" fontId="13" fillId="0" borderId="0" xfId="0" applyFont="1"/>
    <xf numFmtId="0" fontId="13" fillId="0" borderId="0" xfId="0" applyFont="1" applyAlignment="1">
      <alignment horizontal="left" vertical="top"/>
    </xf>
    <xf numFmtId="0" fontId="15" fillId="0" borderId="0" xfId="0" applyFont="1"/>
    <xf numFmtId="0" fontId="15" fillId="0" borderId="0" xfId="0" applyFont="1" applyAlignment="1">
      <alignment horizontal="left" vertical="top"/>
    </xf>
    <xf numFmtId="0" fontId="0" fillId="0" borderId="19" xfId="0" applyBorder="1"/>
    <xf numFmtId="0" fontId="0" fillId="0" borderId="20" xfId="0" applyBorder="1"/>
    <xf numFmtId="0" fontId="16" fillId="0" borderId="0" xfId="0" applyFont="1" applyAlignment="1">
      <alignment horizontal="left" vertical="top"/>
    </xf>
    <xf numFmtId="0" fontId="11" fillId="0" borderId="15" xfId="0" applyFont="1" applyBorder="1" applyAlignment="1">
      <alignment horizontal="left" vertical="top" wrapText="1"/>
    </xf>
    <xf numFmtId="0" fontId="9" fillId="0" borderId="12" xfId="0" applyFont="1" applyBorder="1" applyAlignment="1">
      <alignment horizontal="left" vertical="top" wrapText="1"/>
    </xf>
    <xf numFmtId="0" fontId="14" fillId="0" borderId="0" xfId="0" applyFont="1"/>
    <xf numFmtId="0" fontId="0" fillId="0" borderId="12" xfId="0" applyBorder="1" applyAlignment="1">
      <alignment horizontal="left" vertical="top" wrapText="1"/>
    </xf>
    <xf numFmtId="0" fontId="20" fillId="0" borderId="9" xfId="0" applyFont="1" applyBorder="1" applyAlignment="1">
      <alignment horizontal="left" vertical="top" wrapText="1"/>
    </xf>
    <xf numFmtId="0" fontId="0" fillId="0" borderId="0" xfId="0" applyAlignment="1">
      <alignment horizontal="left" wrapText="1"/>
    </xf>
    <xf numFmtId="0" fontId="21" fillId="0" borderId="0" xfId="0" applyFont="1" applyAlignment="1">
      <alignment horizontal="left"/>
    </xf>
    <xf numFmtId="0" fontId="8" fillId="0" borderId="0" xfId="0" applyFont="1" applyAlignment="1">
      <alignment horizontal="left"/>
    </xf>
    <xf numFmtId="0" fontId="8" fillId="0" borderId="0" xfId="0" applyFont="1" applyAlignment="1">
      <alignment horizontal="left" wrapText="1"/>
    </xf>
    <xf numFmtId="0" fontId="8" fillId="0" borderId="0" xfId="0" applyFont="1"/>
    <xf numFmtId="0" fontId="0" fillId="0" borderId="22" xfId="0" applyBorder="1"/>
    <xf numFmtId="0" fontId="0" fillId="0" borderId="23" xfId="0" applyBorder="1"/>
    <xf numFmtId="0" fontId="21" fillId="0" borderId="0" xfId="0" applyFont="1" applyAlignment="1">
      <alignment horizontal="left" vertical="top"/>
    </xf>
    <xf numFmtId="0" fontId="14" fillId="0" borderId="1" xfId="0" applyFont="1" applyBorder="1" applyAlignment="1">
      <alignment horizontal="left" vertical="center"/>
    </xf>
    <xf numFmtId="0" fontId="14" fillId="0" borderId="10" xfId="0" applyFont="1" applyBorder="1" applyAlignment="1">
      <alignment horizontal="left" vertical="center" wrapText="1"/>
    </xf>
    <xf numFmtId="0" fontId="14" fillId="0" borderId="1" xfId="0" applyFont="1" applyBorder="1" applyAlignment="1">
      <alignment horizontal="left" vertical="center" wrapText="1"/>
    </xf>
    <xf numFmtId="0" fontId="14" fillId="3" borderId="10" xfId="0" applyFont="1" applyFill="1" applyBorder="1" applyAlignment="1">
      <alignment vertical="center"/>
    </xf>
    <xf numFmtId="0" fontId="14" fillId="0" borderId="10" xfId="0" applyFont="1" applyBorder="1" applyAlignment="1">
      <alignment vertical="center"/>
    </xf>
    <xf numFmtId="0" fontId="14" fillId="0" borderId="11" xfId="0" applyFont="1" applyBorder="1" applyAlignment="1">
      <alignment horizontal="left" vertical="center" wrapText="1"/>
    </xf>
    <xf numFmtId="0" fontId="13" fillId="0" borderId="1" xfId="0" applyFont="1" applyBorder="1" applyAlignment="1">
      <alignment horizontal="left" vertical="center" wrapText="1"/>
    </xf>
    <xf numFmtId="0" fontId="13" fillId="0" borderId="11" xfId="0" applyFont="1" applyBorder="1" applyAlignment="1">
      <alignment horizontal="left" vertical="center" wrapText="1"/>
    </xf>
    <xf numFmtId="0" fontId="14" fillId="0" borderId="1" xfId="0" applyFont="1" applyBorder="1" applyAlignment="1">
      <alignment vertical="center"/>
    </xf>
    <xf numFmtId="0" fontId="14" fillId="0" borderId="21" xfId="0" applyFont="1" applyBorder="1" applyAlignment="1">
      <alignment horizontal="left" vertical="center" wrapText="1"/>
    </xf>
    <xf numFmtId="0" fontId="14" fillId="0" borderId="11" xfId="0" applyFont="1" applyBorder="1" applyAlignment="1">
      <alignment horizontal="left" vertical="center"/>
    </xf>
    <xf numFmtId="0" fontId="17" fillId="0" borderId="11" xfId="0" applyFont="1" applyBorder="1" applyAlignment="1">
      <alignment horizontal="left" vertical="center" wrapText="1"/>
    </xf>
    <xf numFmtId="0" fontId="14" fillId="0" borderId="11" xfId="0" applyFont="1" applyBorder="1" applyAlignment="1">
      <alignment vertical="center"/>
    </xf>
    <xf numFmtId="0" fontId="12" fillId="2" borderId="1" xfId="0" applyFont="1" applyFill="1" applyBorder="1" applyAlignment="1">
      <alignment horizontal="left" vertical="center"/>
    </xf>
    <xf numFmtId="0" fontId="12" fillId="2" borderId="1" xfId="0" applyFont="1" applyFill="1" applyBorder="1" applyAlignment="1">
      <alignment horizontal="left" vertical="center" wrapText="1"/>
    </xf>
    <xf numFmtId="0" fontId="0" fillId="0" borderId="0" xfId="0" applyAlignment="1">
      <alignment horizontal="left"/>
    </xf>
    <xf numFmtId="0" fontId="0" fillId="0" borderId="24" xfId="0" applyBorder="1" applyAlignment="1">
      <alignment wrapText="1"/>
    </xf>
    <xf numFmtId="0" fontId="0" fillId="0" borderId="25" xfId="0" applyBorder="1" applyAlignment="1">
      <alignment wrapText="1"/>
    </xf>
    <xf numFmtId="0" fontId="0" fillId="0" borderId="0" xfId="0" applyAlignment="1">
      <alignment horizontal="left" wrapText="1"/>
    </xf>
    <xf numFmtId="0" fontId="0" fillId="0" borderId="3" xfId="0" applyBorder="1" applyAlignment="1">
      <alignment wrapText="1"/>
    </xf>
    <xf numFmtId="0" fontId="0" fillId="0" borderId="4" xfId="0" applyBorder="1" applyAlignment="1">
      <alignment wrapText="1"/>
    </xf>
    <xf numFmtId="0" fontId="0" fillId="0" borderId="1" xfId="0" applyBorder="1" applyAlignment="1">
      <alignment wrapText="1"/>
    </xf>
    <xf numFmtId="0" fontId="0" fillId="0" borderId="6" xfId="0" applyBorder="1" applyAlignment="1">
      <alignment wrapText="1"/>
    </xf>
    <xf numFmtId="0" fontId="8"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2.xml"/><Relationship Id="rId5" Type="http://schemas.openxmlformats.org/officeDocument/2006/relationships/styles" Target="style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Region Örebro län">
      <a:dk1>
        <a:sysClr val="windowText" lastClr="000000"/>
      </a:dk1>
      <a:lt1>
        <a:sysClr val="window" lastClr="FFFFFF"/>
      </a:lt1>
      <a:dk2>
        <a:srgbClr val="575757"/>
      </a:dk2>
      <a:lt2>
        <a:srgbClr val="B2B2B2"/>
      </a:lt2>
      <a:accent1>
        <a:srgbClr val="0090D4"/>
      </a:accent1>
      <a:accent2>
        <a:srgbClr val="9FC53A"/>
      </a:accent2>
      <a:accent3>
        <a:srgbClr val="004F9E"/>
      </a:accent3>
      <a:accent4>
        <a:srgbClr val="008B39"/>
      </a:accent4>
      <a:accent5>
        <a:srgbClr val="66BDE5"/>
      </a:accent5>
      <a:accent6>
        <a:srgbClr val="B9D87B"/>
      </a:accent6>
      <a:hlink>
        <a:srgbClr val="000000"/>
      </a:hlink>
      <a:folHlink>
        <a:srgbClr val="000000"/>
      </a:folHlink>
    </a:clrScheme>
    <a:fontScheme name="Region Örebro län">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view="pageLayout" zoomScaleNormal="100" workbookViewId="0">
      <selection activeCell="E47" sqref="E47"/>
    </sheetView>
  </sheetViews>
  <sheetFormatPr defaultColWidth="8.69921875" defaultRowHeight="14.4" x14ac:dyDescent="0.25"/>
  <cols>
    <col min="1" max="1" width="25.8984375" style="1" customWidth="1"/>
    <col min="2" max="2" width="12.69921875" style="1" customWidth="1"/>
    <col min="3" max="3" width="13.19921875" style="1" customWidth="1"/>
    <col min="4" max="4" width="6.69921875" style="1" customWidth="1"/>
    <col min="5" max="5" width="17.3984375" style="1" customWidth="1"/>
    <col min="6" max="6" width="7.19921875" style="1" customWidth="1"/>
    <col min="7" max="7" width="6.69921875" style="1" customWidth="1"/>
    <col min="8" max="16384" width="8.69921875" style="1"/>
  </cols>
  <sheetData>
    <row r="1" spans="1:7" ht="17.55" x14ac:dyDescent="0.3">
      <c r="A1" s="45" t="s">
        <v>0</v>
      </c>
      <c r="B1" s="23"/>
      <c r="C1" s="23"/>
      <c r="D1" s="23"/>
      <c r="E1" s="23"/>
    </row>
    <row r="2" spans="1:7" ht="15.05" x14ac:dyDescent="0.25">
      <c r="A2" s="30"/>
      <c r="B2" s="23"/>
      <c r="C2" s="23"/>
      <c r="D2" s="23"/>
      <c r="E2" s="23"/>
    </row>
    <row r="3" spans="1:7" ht="14.25" customHeight="1" x14ac:dyDescent="0.25">
      <c r="A3" s="75" t="s">
        <v>120</v>
      </c>
      <c r="B3" s="67"/>
      <c r="C3" s="67"/>
      <c r="D3" s="67"/>
      <c r="E3" s="67"/>
      <c r="F3" s="22"/>
      <c r="G3" s="22"/>
    </row>
    <row r="4" spans="1:7" ht="14.25" customHeight="1" x14ac:dyDescent="0.25">
      <c r="A4" s="46"/>
      <c r="B4" s="23"/>
      <c r="C4" s="23"/>
      <c r="D4" s="23"/>
      <c r="E4" s="23"/>
      <c r="F4" s="22"/>
      <c r="G4" s="22"/>
    </row>
    <row r="5" spans="1:7" ht="14.25" customHeight="1" x14ac:dyDescent="0.25">
      <c r="A5" s="67" t="s">
        <v>124</v>
      </c>
      <c r="B5" s="67"/>
      <c r="C5" s="67"/>
      <c r="D5" s="67"/>
      <c r="E5" s="67"/>
      <c r="F5" s="22"/>
      <c r="G5" s="22"/>
    </row>
    <row r="6" spans="1:7" ht="14.25" customHeight="1" x14ac:dyDescent="0.25">
      <c r="A6" s="23"/>
      <c r="B6" s="23"/>
      <c r="C6" s="23"/>
      <c r="D6" s="23"/>
      <c r="E6" s="23"/>
      <c r="F6" s="22"/>
      <c r="G6" s="22"/>
    </row>
    <row r="7" spans="1:7" x14ac:dyDescent="0.25">
      <c r="A7" s="67" t="s">
        <v>1</v>
      </c>
      <c r="B7" s="67"/>
      <c r="C7" s="67"/>
      <c r="D7" s="67"/>
      <c r="E7" s="67"/>
    </row>
    <row r="8" spans="1:7" x14ac:dyDescent="0.25">
      <c r="A8" s="23"/>
      <c r="B8" s="23"/>
      <c r="C8" s="23"/>
      <c r="D8" s="23"/>
      <c r="E8" s="23"/>
    </row>
    <row r="9" spans="1:7" x14ac:dyDescent="0.25">
      <c r="A9" s="48" t="s">
        <v>121</v>
      </c>
      <c r="B9" s="48" t="s">
        <v>125</v>
      </c>
      <c r="C9" s="48"/>
      <c r="D9" s="48"/>
      <c r="E9" s="48"/>
    </row>
    <row r="10" spans="1:7" x14ac:dyDescent="0.25">
      <c r="A10" s="47"/>
      <c r="B10" s="70" t="s">
        <v>122</v>
      </c>
      <c r="C10" s="70"/>
      <c r="D10" s="70"/>
      <c r="E10" s="44"/>
    </row>
    <row r="11" spans="1:7" x14ac:dyDescent="0.25">
      <c r="A11" s="47"/>
      <c r="B11" s="70" t="s">
        <v>123</v>
      </c>
      <c r="C11" s="70"/>
      <c r="D11" s="70"/>
      <c r="E11" s="44"/>
    </row>
    <row r="12" spans="1:7" x14ac:dyDescent="0.25">
      <c r="A12" s="47"/>
      <c r="B12" s="70" t="s">
        <v>126</v>
      </c>
      <c r="C12" s="70"/>
      <c r="D12" s="70"/>
      <c r="E12" s="44"/>
    </row>
    <row r="13" spans="1:7" ht="14.4" customHeight="1" x14ac:dyDescent="0.25">
      <c r="A13" s="23"/>
      <c r="B13" s="24"/>
      <c r="C13" s="23"/>
      <c r="D13" s="23"/>
      <c r="E13" s="23"/>
    </row>
    <row r="14" spans="1:7" ht="15.05" x14ac:dyDescent="0.25">
      <c r="A14" s="30" t="s">
        <v>2</v>
      </c>
      <c r="B14" s="23"/>
      <c r="C14" s="23"/>
      <c r="D14" s="23"/>
      <c r="E14" s="23"/>
    </row>
    <row r="15" spans="1:7" x14ac:dyDescent="0.25">
      <c r="A15" s="67" t="s">
        <v>3</v>
      </c>
      <c r="B15" s="67"/>
      <c r="C15" s="67"/>
      <c r="D15" s="67"/>
      <c r="E15" s="67"/>
    </row>
    <row r="16" spans="1:7" x14ac:dyDescent="0.25">
      <c r="A16" s="23"/>
      <c r="B16" s="23"/>
      <c r="C16" s="23"/>
      <c r="D16" s="23"/>
      <c r="E16" s="23"/>
    </row>
    <row r="17" spans="1:5" x14ac:dyDescent="0.25">
      <c r="A17" s="67" t="s">
        <v>4</v>
      </c>
      <c r="B17" s="67"/>
      <c r="C17" s="67"/>
      <c r="D17" s="67"/>
      <c r="E17" s="67"/>
    </row>
    <row r="18" spans="1:5" x14ac:dyDescent="0.25">
      <c r="A18" s="24"/>
      <c r="B18" s="24"/>
      <c r="C18" s="24"/>
      <c r="D18" s="24"/>
      <c r="E18" s="24"/>
    </row>
    <row r="19" spans="1:5" ht="15.05" thickBot="1" x14ac:dyDescent="0.3">
      <c r="A19" s="24" t="s">
        <v>5</v>
      </c>
      <c r="B19" s="23"/>
      <c r="C19" s="23"/>
      <c r="D19" s="23"/>
      <c r="E19" s="23"/>
    </row>
    <row r="20" spans="1:5" ht="29.3" customHeight="1" x14ac:dyDescent="0.25">
      <c r="A20" s="25" t="s">
        <v>6</v>
      </c>
      <c r="B20" s="71" t="s">
        <v>7</v>
      </c>
      <c r="C20" s="71"/>
      <c r="D20" s="71"/>
      <c r="E20" s="72"/>
    </row>
    <row r="21" spans="1:5" x14ac:dyDescent="0.25">
      <c r="A21" s="26" t="s">
        <v>8</v>
      </c>
      <c r="B21" s="73" t="s">
        <v>9</v>
      </c>
      <c r="C21" s="73"/>
      <c r="D21" s="73"/>
      <c r="E21" s="74"/>
    </row>
    <row r="22" spans="1:5" x14ac:dyDescent="0.25">
      <c r="A22" s="26" t="s">
        <v>10</v>
      </c>
      <c r="B22" s="73" t="s">
        <v>11</v>
      </c>
      <c r="C22" s="73"/>
      <c r="D22" s="73"/>
      <c r="E22" s="74"/>
    </row>
    <row r="23" spans="1:5" ht="15.05" thickBot="1" x14ac:dyDescent="0.3">
      <c r="A23" s="50" t="s">
        <v>12</v>
      </c>
      <c r="B23" s="68" t="s">
        <v>13</v>
      </c>
      <c r="C23" s="68"/>
      <c r="D23" s="68"/>
      <c r="E23" s="69"/>
    </row>
    <row r="24" spans="1:5" ht="17.25" customHeight="1" x14ac:dyDescent="0.25">
      <c r="A24"/>
      <c r="B24" s="8"/>
      <c r="C24" s="8"/>
      <c r="D24" s="8"/>
      <c r="E24" s="8"/>
    </row>
    <row r="25" spans="1:5" ht="15.05" thickBot="1" x14ac:dyDescent="0.3">
      <c r="A25" s="27" t="s">
        <v>14</v>
      </c>
      <c r="B25" s="23"/>
      <c r="C25" s="23"/>
      <c r="D25" s="23"/>
      <c r="E25" s="23"/>
    </row>
    <row r="26" spans="1:5" x14ac:dyDescent="0.25">
      <c r="A26" s="36" t="s">
        <v>15</v>
      </c>
      <c r="B26" s="8"/>
      <c r="C26" s="8"/>
      <c r="D26" s="8"/>
      <c r="E26" s="8"/>
    </row>
    <row r="27" spans="1:5" x14ac:dyDescent="0.25">
      <c r="A27" s="37" t="s">
        <v>16</v>
      </c>
      <c r="B27" s="8"/>
      <c r="C27" s="8"/>
      <c r="D27" s="8"/>
      <c r="E27" s="8"/>
    </row>
    <row r="28" spans="1:5" x14ac:dyDescent="0.25">
      <c r="A28" s="37" t="s">
        <v>17</v>
      </c>
      <c r="B28" s="8"/>
      <c r="C28" s="8"/>
      <c r="D28" s="8"/>
      <c r="E28" s="8"/>
    </row>
    <row r="29" spans="1:5" ht="15.05" thickBot="1" x14ac:dyDescent="0.3">
      <c r="A29" s="49" t="s">
        <v>18</v>
      </c>
      <c r="B29" s="8"/>
      <c r="C29" s="8"/>
      <c r="D29" s="8"/>
      <c r="E29" s="8"/>
    </row>
    <row r="30" spans="1:5" x14ac:dyDescent="0.25">
      <c r="A30" s="23"/>
      <c r="B30" s="23"/>
      <c r="C30" s="23"/>
      <c r="D30" s="23"/>
      <c r="E30" s="23"/>
    </row>
    <row r="31" spans="1:5" x14ac:dyDescent="0.25">
      <c r="A31" s="23"/>
      <c r="B31" s="23"/>
      <c r="C31" s="23"/>
      <c r="D31" s="23"/>
      <c r="E31" s="23"/>
    </row>
    <row r="32" spans="1:5" ht="41.95" customHeight="1" x14ac:dyDescent="0.25">
      <c r="A32" s="70" t="s">
        <v>19</v>
      </c>
      <c r="B32" s="70"/>
      <c r="C32" s="70"/>
      <c r="D32" s="70"/>
      <c r="E32" s="70"/>
    </row>
    <row r="33" spans="1:5" x14ac:dyDescent="0.25">
      <c r="A33" s="23"/>
      <c r="B33" s="23"/>
      <c r="C33" s="23"/>
      <c r="D33" s="23"/>
      <c r="E33" s="23"/>
    </row>
    <row r="34" spans="1:5" x14ac:dyDescent="0.25">
      <c r="A34" s="23" t="s">
        <v>20</v>
      </c>
      <c r="B34" s="23"/>
      <c r="C34" s="23"/>
      <c r="D34" s="23"/>
      <c r="E34" s="23"/>
    </row>
    <row r="35" spans="1:5" x14ac:dyDescent="0.25">
      <c r="A35" s="23"/>
      <c r="B35" s="23"/>
      <c r="C35" s="23"/>
      <c r="D35" s="23"/>
      <c r="E35" s="23"/>
    </row>
  </sheetData>
  <mergeCells count="13">
    <mergeCell ref="A3:E3"/>
    <mergeCell ref="A5:E5"/>
    <mergeCell ref="A7:E7"/>
    <mergeCell ref="A15:E15"/>
    <mergeCell ref="B10:D10"/>
    <mergeCell ref="B11:D11"/>
    <mergeCell ref="B12:D12"/>
    <mergeCell ref="A17:E17"/>
    <mergeCell ref="B23:E23"/>
    <mergeCell ref="A32:E32"/>
    <mergeCell ref="B20:E20"/>
    <mergeCell ref="B21:E21"/>
    <mergeCell ref="B22:E22"/>
  </mergeCells>
  <pageMargins left="0.7" right="0.7" top="0.89565217391304353" bottom="0.75" header="0.3" footer="0.3"/>
  <pageSetup paperSize="9" orientation="portrait" r:id="rId1"/>
  <headerFooter>
    <oddHeader>&amp;R&amp;"Aptos,Fet"&amp;10BILAGA 4&amp;"Aptos,Normal"&amp;11
&amp;"Aptos,Fet"&amp;8Version: &amp;"Aptos,Normal"1
&amp;"Aptos,Fet"Datum:&amp;"Aptos,Normal" 2026-09-30</oddHeader>
    <oddFooter>&amp;R&amp;"Aptos,Normal"&amp;8Flik: Försättsblad</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8"/>
  <sheetViews>
    <sheetView tabSelected="1" view="pageLayout" topLeftCell="A22" zoomScaleNormal="100" workbookViewId="0">
      <selection activeCell="C32" sqref="C32"/>
    </sheetView>
  </sheetViews>
  <sheetFormatPr defaultColWidth="8.69921875" defaultRowHeight="14.4" x14ac:dyDescent="0.25"/>
  <cols>
    <col min="1" max="1" width="9.3984375" style="1" customWidth="1"/>
    <col min="2" max="2" width="26" style="1" customWidth="1"/>
    <col min="3" max="3" width="123.5" style="2" customWidth="1"/>
    <col min="4" max="4" width="6.09765625" style="7" customWidth="1"/>
    <col min="5" max="6" width="6.19921875" style="1" customWidth="1"/>
    <col min="7" max="7" width="4.3984375" customWidth="1"/>
    <col min="8" max="16384" width="8.69921875" style="1"/>
  </cols>
  <sheetData>
    <row r="1" spans="1:7" ht="17.55" x14ac:dyDescent="0.25">
      <c r="A1" s="51" t="s">
        <v>0</v>
      </c>
      <c r="B1" s="31"/>
      <c r="D1" s="1"/>
    </row>
    <row r="2" spans="1:7" x14ac:dyDescent="0.25">
      <c r="C2" s="28" t="s">
        <v>21</v>
      </c>
      <c r="D2" s="1"/>
    </row>
    <row r="3" spans="1:7" x14ac:dyDescent="0.25">
      <c r="C3" s="29" t="s">
        <v>22</v>
      </c>
      <c r="D3" s="1"/>
    </row>
    <row r="4" spans="1:7" x14ac:dyDescent="0.25">
      <c r="C4" s="13" t="s">
        <v>23</v>
      </c>
      <c r="D4" s="1"/>
      <c r="G4" s="1"/>
    </row>
    <row r="5" spans="1:7" x14ac:dyDescent="0.25">
      <c r="D5" s="1"/>
      <c r="G5" s="1"/>
    </row>
    <row r="6" spans="1:7" x14ac:dyDescent="0.25">
      <c r="D6" s="1"/>
    </row>
    <row r="7" spans="1:7" s="33" customFormat="1" ht="26.3" customHeight="1" x14ac:dyDescent="0.25">
      <c r="A7" s="65" t="s">
        <v>24</v>
      </c>
      <c r="B7" s="65" t="s">
        <v>25</v>
      </c>
      <c r="C7" s="66" t="s">
        <v>26</v>
      </c>
      <c r="D7" s="65" t="s">
        <v>27</v>
      </c>
      <c r="E7" s="65" t="s">
        <v>28</v>
      </c>
      <c r="F7" s="65" t="s">
        <v>29</v>
      </c>
      <c r="G7" s="32"/>
    </row>
    <row r="8" spans="1:7" s="35" customFormat="1" ht="22.55" customHeight="1" x14ac:dyDescent="0.25">
      <c r="A8" s="52" t="s">
        <v>30</v>
      </c>
      <c r="B8" s="53" t="s">
        <v>31</v>
      </c>
      <c r="C8" s="54" t="s">
        <v>32</v>
      </c>
      <c r="D8" s="55">
        <f>E8*F8</f>
        <v>4</v>
      </c>
      <c r="E8" s="56">
        <v>4</v>
      </c>
      <c r="F8" s="56">
        <v>1</v>
      </c>
      <c r="G8" s="34"/>
    </row>
    <row r="9" spans="1:7" s="35" customFormat="1" ht="22.55" customHeight="1" x14ac:dyDescent="0.25">
      <c r="A9" s="52" t="s">
        <v>33</v>
      </c>
      <c r="B9" s="53" t="s">
        <v>31</v>
      </c>
      <c r="C9" s="57" t="s">
        <v>34</v>
      </c>
      <c r="D9" s="55">
        <f t="shared" ref="D9:D31" si="0">E9*F9</f>
        <v>6</v>
      </c>
      <c r="E9" s="56">
        <v>3</v>
      </c>
      <c r="F9" s="56">
        <v>2</v>
      </c>
      <c r="G9" s="34"/>
    </row>
    <row r="10" spans="1:7" s="35" customFormat="1" ht="22.55" customHeight="1" x14ac:dyDescent="0.25">
      <c r="A10" s="52" t="s">
        <v>35</v>
      </c>
      <c r="B10" s="53" t="s">
        <v>31</v>
      </c>
      <c r="C10" s="58" t="s">
        <v>36</v>
      </c>
      <c r="D10" s="55">
        <f t="shared" si="0"/>
        <v>6</v>
      </c>
      <c r="E10" s="56">
        <v>2</v>
      </c>
      <c r="F10" s="56">
        <v>3</v>
      </c>
      <c r="G10" s="34"/>
    </row>
    <row r="11" spans="1:7" s="35" customFormat="1" ht="22.55" customHeight="1" x14ac:dyDescent="0.25">
      <c r="A11" s="52" t="s">
        <v>37</v>
      </c>
      <c r="B11" s="57" t="s">
        <v>31</v>
      </c>
      <c r="C11" s="59" t="s">
        <v>38</v>
      </c>
      <c r="D11" s="55">
        <f t="shared" si="0"/>
        <v>4</v>
      </c>
      <c r="E11" s="56">
        <v>2</v>
      </c>
      <c r="F11" s="56">
        <v>2</v>
      </c>
      <c r="G11" s="34"/>
    </row>
    <row r="12" spans="1:7" s="35" customFormat="1" ht="22.55" customHeight="1" x14ac:dyDescent="0.25">
      <c r="A12" s="52" t="s">
        <v>39</v>
      </c>
      <c r="B12" s="57" t="s">
        <v>40</v>
      </c>
      <c r="C12" s="57" t="s">
        <v>41</v>
      </c>
      <c r="D12" s="55">
        <f t="shared" si="0"/>
        <v>4</v>
      </c>
      <c r="E12" s="56">
        <v>2</v>
      </c>
      <c r="F12" s="56">
        <v>2</v>
      </c>
      <c r="G12" s="34"/>
    </row>
    <row r="13" spans="1:7" s="35" customFormat="1" ht="22.55" customHeight="1" x14ac:dyDescent="0.25">
      <c r="A13" s="52" t="s">
        <v>42</v>
      </c>
      <c r="B13" s="57" t="s">
        <v>40</v>
      </c>
      <c r="C13" s="58" t="s">
        <v>43</v>
      </c>
      <c r="D13" s="55">
        <f t="shared" si="0"/>
        <v>9</v>
      </c>
      <c r="E13" s="56">
        <v>3</v>
      </c>
      <c r="F13" s="56">
        <v>3</v>
      </c>
      <c r="G13" s="34"/>
    </row>
    <row r="14" spans="1:7" s="35" customFormat="1" ht="22.55" customHeight="1" x14ac:dyDescent="0.25">
      <c r="A14" s="52" t="s">
        <v>44</v>
      </c>
      <c r="B14" s="57" t="s">
        <v>45</v>
      </c>
      <c r="C14" s="54" t="s">
        <v>46</v>
      </c>
      <c r="D14" s="55">
        <f t="shared" si="0"/>
        <v>6</v>
      </c>
      <c r="E14" s="56">
        <v>2</v>
      </c>
      <c r="F14" s="56">
        <v>3</v>
      </c>
      <c r="G14" s="34"/>
    </row>
    <row r="15" spans="1:7" s="35" customFormat="1" ht="22.55" customHeight="1" x14ac:dyDescent="0.25">
      <c r="A15" s="52" t="s">
        <v>47</v>
      </c>
      <c r="B15" s="57" t="s">
        <v>48</v>
      </c>
      <c r="C15" s="57" t="s">
        <v>49</v>
      </c>
      <c r="D15" s="55">
        <f t="shared" si="0"/>
        <v>3</v>
      </c>
      <c r="E15" s="56">
        <v>3</v>
      </c>
      <c r="F15" s="56">
        <v>1</v>
      </c>
      <c r="G15" s="34"/>
    </row>
    <row r="16" spans="1:7" s="35" customFormat="1" ht="32.6" customHeight="1" x14ac:dyDescent="0.25">
      <c r="A16" s="52" t="s">
        <v>50</v>
      </c>
      <c r="B16" s="57" t="s">
        <v>48</v>
      </c>
      <c r="C16" s="57" t="s">
        <v>51</v>
      </c>
      <c r="D16" s="55">
        <f t="shared" si="0"/>
        <v>12</v>
      </c>
      <c r="E16" s="60">
        <v>4</v>
      </c>
      <c r="F16" s="56">
        <v>3</v>
      </c>
      <c r="G16" s="34"/>
    </row>
    <row r="17" spans="1:8" s="35" customFormat="1" ht="22.55" customHeight="1" x14ac:dyDescent="0.25">
      <c r="A17" s="52" t="s">
        <v>52</v>
      </c>
      <c r="B17" s="57" t="s">
        <v>53</v>
      </c>
      <c r="C17" s="57" t="s">
        <v>54</v>
      </c>
      <c r="D17" s="55">
        <f t="shared" si="0"/>
        <v>4</v>
      </c>
      <c r="E17" s="56">
        <v>4</v>
      </c>
      <c r="F17" s="56">
        <v>1</v>
      </c>
      <c r="G17" s="34"/>
    </row>
    <row r="18" spans="1:8" s="35" customFormat="1" ht="22.55" customHeight="1" x14ac:dyDescent="0.25">
      <c r="A18" s="52" t="s">
        <v>55</v>
      </c>
      <c r="B18" s="57" t="s">
        <v>53</v>
      </c>
      <c r="C18" s="61" t="s">
        <v>56</v>
      </c>
      <c r="D18" s="55">
        <f t="shared" si="0"/>
        <v>6</v>
      </c>
      <c r="E18" s="56">
        <v>2</v>
      </c>
      <c r="F18" s="56">
        <v>3</v>
      </c>
      <c r="G18" s="34"/>
    </row>
    <row r="19" spans="1:8" s="35" customFormat="1" ht="22.55" customHeight="1" x14ac:dyDescent="0.25">
      <c r="A19" s="52" t="s">
        <v>57</v>
      </c>
      <c r="B19" s="57" t="s">
        <v>53</v>
      </c>
      <c r="C19" s="61" t="s">
        <v>58</v>
      </c>
      <c r="D19" s="55">
        <f t="shared" si="0"/>
        <v>6</v>
      </c>
      <c r="E19" s="56">
        <v>2</v>
      </c>
      <c r="F19" s="56">
        <v>3</v>
      </c>
      <c r="G19" s="34"/>
    </row>
    <row r="20" spans="1:8" s="35" customFormat="1" ht="22.55" customHeight="1" x14ac:dyDescent="0.25">
      <c r="A20" s="52" t="s">
        <v>59</v>
      </c>
      <c r="B20" s="57" t="s">
        <v>60</v>
      </c>
      <c r="C20" s="61" t="s">
        <v>61</v>
      </c>
      <c r="D20" s="55">
        <f t="shared" si="0"/>
        <v>4</v>
      </c>
      <c r="E20" s="56">
        <v>1</v>
      </c>
      <c r="F20" s="56">
        <v>4</v>
      </c>
      <c r="G20" s="34"/>
    </row>
    <row r="21" spans="1:8" s="35" customFormat="1" ht="22.55" customHeight="1" x14ac:dyDescent="0.25">
      <c r="A21" s="52" t="s">
        <v>62</v>
      </c>
      <c r="B21" s="57" t="s">
        <v>60</v>
      </c>
      <c r="C21" s="54" t="s">
        <v>63</v>
      </c>
      <c r="D21" s="55">
        <f t="shared" si="0"/>
        <v>2</v>
      </c>
      <c r="E21" s="56">
        <v>1</v>
      </c>
      <c r="F21" s="56">
        <v>2</v>
      </c>
      <c r="G21" s="34"/>
    </row>
    <row r="22" spans="1:8" s="35" customFormat="1" ht="22.55" customHeight="1" x14ac:dyDescent="0.25">
      <c r="A22" s="52" t="s">
        <v>64</v>
      </c>
      <c r="B22" s="57" t="s">
        <v>60</v>
      </c>
      <c r="C22" s="62" t="s">
        <v>65</v>
      </c>
      <c r="D22" s="55">
        <f t="shared" si="0"/>
        <v>3</v>
      </c>
      <c r="E22" s="56">
        <v>1</v>
      </c>
      <c r="F22" s="56">
        <v>3</v>
      </c>
      <c r="G22" s="34"/>
    </row>
    <row r="23" spans="1:8" s="35" customFormat="1" ht="32.6" customHeight="1" x14ac:dyDescent="0.25">
      <c r="A23" s="52" t="s">
        <v>66</v>
      </c>
      <c r="B23" s="63" t="s">
        <v>67</v>
      </c>
      <c r="C23" s="63" t="s">
        <v>68</v>
      </c>
      <c r="D23" s="55">
        <f t="shared" si="0"/>
        <v>12</v>
      </c>
      <c r="E23" s="56">
        <v>4</v>
      </c>
      <c r="F23" s="56">
        <v>3</v>
      </c>
      <c r="G23" s="34"/>
    </row>
    <row r="24" spans="1:8" s="35" customFormat="1" ht="22.55" customHeight="1" x14ac:dyDescent="0.25">
      <c r="A24" s="52" t="s">
        <v>69</v>
      </c>
      <c r="B24" s="57" t="s">
        <v>70</v>
      </c>
      <c r="C24" s="57" t="s">
        <v>71</v>
      </c>
      <c r="D24" s="55">
        <f t="shared" si="0"/>
        <v>4</v>
      </c>
      <c r="E24" s="56">
        <v>4</v>
      </c>
      <c r="F24" s="56">
        <v>1</v>
      </c>
      <c r="G24" s="34"/>
    </row>
    <row r="25" spans="1:8" s="35" customFormat="1" ht="22.55" customHeight="1" x14ac:dyDescent="0.25">
      <c r="A25" s="52" t="s">
        <v>72</v>
      </c>
      <c r="B25" s="57" t="s">
        <v>73</v>
      </c>
      <c r="C25" s="54" t="s">
        <v>74</v>
      </c>
      <c r="D25" s="55">
        <f t="shared" si="0"/>
        <v>2</v>
      </c>
      <c r="E25" s="56">
        <v>1</v>
      </c>
      <c r="F25" s="56">
        <v>2</v>
      </c>
      <c r="G25" s="34"/>
    </row>
    <row r="26" spans="1:8" s="35" customFormat="1" ht="22.55" customHeight="1" x14ac:dyDescent="0.25">
      <c r="A26" s="52" t="s">
        <v>75</v>
      </c>
      <c r="B26" s="57" t="s">
        <v>76</v>
      </c>
      <c r="C26" s="59" t="s">
        <v>77</v>
      </c>
      <c r="D26" s="55">
        <f t="shared" si="0"/>
        <v>8</v>
      </c>
      <c r="E26" s="56">
        <v>4</v>
      </c>
      <c r="F26" s="56">
        <v>2</v>
      </c>
      <c r="G26" s="34"/>
    </row>
    <row r="27" spans="1:8" s="35" customFormat="1" ht="22.55" customHeight="1" x14ac:dyDescent="0.25">
      <c r="A27" s="52" t="s">
        <v>78</v>
      </c>
      <c r="B27" s="57" t="s">
        <v>79</v>
      </c>
      <c r="C27" s="59" t="s">
        <v>80</v>
      </c>
      <c r="D27" s="55">
        <f t="shared" si="0"/>
        <v>4</v>
      </c>
      <c r="E27" s="56">
        <v>2</v>
      </c>
      <c r="F27" s="56">
        <v>2</v>
      </c>
      <c r="G27" s="34"/>
    </row>
    <row r="28" spans="1:8" s="35" customFormat="1" ht="22.55" customHeight="1" x14ac:dyDescent="0.25">
      <c r="A28" s="52" t="s">
        <v>81</v>
      </c>
      <c r="B28" s="57" t="s">
        <v>82</v>
      </c>
      <c r="C28" s="57" t="s">
        <v>83</v>
      </c>
      <c r="D28" s="55">
        <f t="shared" si="0"/>
        <v>9</v>
      </c>
      <c r="E28" s="56">
        <v>3</v>
      </c>
      <c r="F28" s="56">
        <v>3</v>
      </c>
      <c r="G28" s="41"/>
      <c r="H28" s="38"/>
    </row>
    <row r="29" spans="1:8" s="35" customFormat="1" ht="22.55" customHeight="1" x14ac:dyDescent="0.25">
      <c r="A29" s="52" t="s">
        <v>84</v>
      </c>
      <c r="B29" s="57" t="s">
        <v>82</v>
      </c>
      <c r="C29" s="57" t="s">
        <v>85</v>
      </c>
      <c r="D29" s="55">
        <f t="shared" si="0"/>
        <v>2</v>
      </c>
      <c r="E29" s="64">
        <v>1</v>
      </c>
      <c r="F29" s="64">
        <v>2</v>
      </c>
      <c r="G29" s="34"/>
    </row>
    <row r="30" spans="1:8" s="35" customFormat="1" ht="22.55" customHeight="1" x14ac:dyDescent="0.25">
      <c r="A30" s="52" t="s">
        <v>86</v>
      </c>
      <c r="B30" s="57" t="s">
        <v>82</v>
      </c>
      <c r="C30" s="57" t="s">
        <v>87</v>
      </c>
      <c r="D30" s="55">
        <f t="shared" si="0"/>
        <v>2</v>
      </c>
      <c r="E30" s="64">
        <v>2</v>
      </c>
      <c r="F30" s="64">
        <v>1</v>
      </c>
      <c r="G30" s="34"/>
    </row>
    <row r="31" spans="1:8" s="35" customFormat="1" ht="22.55" customHeight="1" x14ac:dyDescent="0.25">
      <c r="A31" s="52" t="s">
        <v>88</v>
      </c>
      <c r="B31" s="57" t="s">
        <v>82</v>
      </c>
      <c r="C31" s="57" t="s">
        <v>89</v>
      </c>
      <c r="D31" s="55">
        <f t="shared" si="0"/>
        <v>8</v>
      </c>
      <c r="E31" s="64">
        <v>4</v>
      </c>
      <c r="F31" s="64">
        <v>2</v>
      </c>
      <c r="G31" s="34"/>
    </row>
    <row r="32" spans="1:8" x14ac:dyDescent="0.25">
      <c r="D32" s="1"/>
    </row>
    <row r="33" spans="4:4" x14ac:dyDescent="0.25">
      <c r="D33" s="1"/>
    </row>
    <row r="34" spans="4:4" x14ac:dyDescent="0.25">
      <c r="D34" s="1"/>
    </row>
    <row r="35" spans="4:4" x14ac:dyDescent="0.25">
      <c r="D35" s="1"/>
    </row>
    <row r="36" spans="4:4" ht="21.8" customHeight="1" x14ac:dyDescent="0.25">
      <c r="D36" s="1"/>
    </row>
    <row r="37" spans="4:4" x14ac:dyDescent="0.25">
      <c r="D37" s="1"/>
    </row>
    <row r="38" spans="4:4" x14ac:dyDescent="0.25">
      <c r="D38" s="1"/>
    </row>
  </sheetData>
  <sortState xmlns:xlrd2="http://schemas.microsoft.com/office/spreadsheetml/2017/richdata2" ref="A8:F16">
    <sortCondition descending="1" ref="F8:F13"/>
  </sortState>
  <phoneticPr fontId="18" type="noConversion"/>
  <pageMargins left="0.54991304347826087" right="0.7" top="0.75" bottom="0.75" header="0.3" footer="0.3"/>
  <pageSetup paperSize="9" scale="69" fitToHeight="0" orientation="landscape" r:id="rId1"/>
  <headerFooter differentFirst="1">
    <firstHeader>&amp;R&amp;"-,Fet"&amp;10BILAGA 4&amp;"-,Normal"&amp;11
&amp;"-,Fet"&amp;8Version&amp;"-,Normal": 1
&amp;"-,Fet"Datum:&amp;"-,Normal" 2026-09-30</firstHeader>
    <firstFooter>&amp;R&amp;"Aptos,Normal"&amp;8Flik: Riskanalys</first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9"/>
  <sheetViews>
    <sheetView view="pageLayout" topLeftCell="A4" zoomScale="85" zoomScaleNormal="100" zoomScalePageLayoutView="85" workbookViewId="0">
      <selection activeCell="I5" sqref="I5"/>
    </sheetView>
  </sheetViews>
  <sheetFormatPr defaultColWidth="9" defaultRowHeight="14.4" x14ac:dyDescent="0.25"/>
  <cols>
    <col min="1" max="1" width="11" style="1" customWidth="1"/>
    <col min="2" max="2" width="26.59765625" style="2" customWidth="1"/>
    <col min="3" max="3" width="30.8984375" style="2" customWidth="1"/>
    <col min="4" max="4" width="10" style="1" customWidth="1"/>
    <col min="5" max="5" width="11.59765625" style="1" bestFit="1" customWidth="1"/>
    <col min="6" max="6" width="12" style="1" bestFit="1" customWidth="1"/>
    <col min="7" max="7" width="27.19921875" style="2" customWidth="1"/>
    <col min="8" max="8" width="13.8984375" style="1" bestFit="1" customWidth="1"/>
    <col min="9" max="9" width="38.09765625" style="19" customWidth="1"/>
    <col min="10" max="16384" width="9" style="1"/>
  </cols>
  <sheetData>
    <row r="1" spans="1:9" ht="17.55" x14ac:dyDescent="0.25">
      <c r="A1" s="51" t="s">
        <v>90</v>
      </c>
    </row>
    <row r="3" spans="1:9" x14ac:dyDescent="0.25">
      <c r="A3" s="3" t="s">
        <v>91</v>
      </c>
      <c r="B3" s="3" t="s">
        <v>92</v>
      </c>
      <c r="C3" s="4" t="s">
        <v>26</v>
      </c>
      <c r="D3" s="3" t="s">
        <v>93</v>
      </c>
      <c r="E3" s="3" t="s">
        <v>5</v>
      </c>
      <c r="F3" s="9" t="s">
        <v>14</v>
      </c>
      <c r="G3" s="10" t="s">
        <v>94</v>
      </c>
      <c r="H3" s="12" t="s">
        <v>95</v>
      </c>
      <c r="I3" s="20" t="s">
        <v>96</v>
      </c>
    </row>
    <row r="4" spans="1:9" s="2" customFormat="1" ht="129" customHeight="1" x14ac:dyDescent="0.25">
      <c r="A4" s="5" t="str" cm="1">
        <f t="array" ref="A4:F4">Riskanalys!A8:F8</f>
        <v>R1</v>
      </c>
      <c r="B4" s="6" t="str">
        <v>Hälsodeklaration</v>
      </c>
      <c r="C4" s="6" t="str">
        <v>Välkomstmeddelandet i hälsodeklarationen kommer vara generellt formulerad då denna kommer vara gemensam för alla donationstyper.</v>
      </c>
      <c r="D4" s="5">
        <v>4</v>
      </c>
      <c r="E4" s="5">
        <v>4</v>
      </c>
      <c r="F4" s="5">
        <v>1</v>
      </c>
      <c r="G4" s="13" t="s">
        <v>97</v>
      </c>
      <c r="H4" s="11"/>
      <c r="I4" s="21"/>
    </row>
    <row r="5" spans="1:9" s="2" customFormat="1" ht="57.6" x14ac:dyDescent="0.25">
      <c r="A5" s="5" t="str" cm="1">
        <f t="array" ref="A5:F5">Riskanalys!A9:F9</f>
        <v>R2</v>
      </c>
      <c r="B5" s="6" t="str">
        <v>Hälsodeklaration</v>
      </c>
      <c r="C5" s="6" t="str">
        <v xml:space="preserve">Hälsodeklarationen kan inte fyllas i på distans om Regionen saknar, eller inte vill använda, funktionen "Min blodgivning". </v>
      </c>
      <c r="D5" s="5">
        <v>6</v>
      </c>
      <c r="E5" s="5">
        <v>3</v>
      </c>
      <c r="F5" s="5">
        <v>2</v>
      </c>
      <c r="G5" s="13" t="s">
        <v>98</v>
      </c>
      <c r="H5" s="11"/>
      <c r="I5" s="21"/>
    </row>
    <row r="6" spans="1:9" s="2" customFormat="1" ht="57.6" x14ac:dyDescent="0.25">
      <c r="A6" s="5" t="str" cm="1">
        <f t="array" ref="A6:F6">Riskanalys!A10:F10</f>
        <v>R3</v>
      </c>
      <c r="B6" s="6" t="str">
        <v>Hälsodeklaration</v>
      </c>
      <c r="C6" s="6" t="str">
        <v xml:space="preserve">Risk att elektronisk hälsodeklaration för fel donatortyp fylls i, om donatorn har donerat annat humanmaterial tidigare. </v>
      </c>
      <c r="D6" s="5">
        <v>6</v>
      </c>
      <c r="E6" s="5">
        <v>2</v>
      </c>
      <c r="F6" s="5">
        <v>3</v>
      </c>
      <c r="G6" s="13" t="s">
        <v>99</v>
      </c>
      <c r="H6" s="11"/>
      <c r="I6" s="21"/>
    </row>
    <row r="7" spans="1:9" s="2" customFormat="1" ht="57.6" x14ac:dyDescent="0.25">
      <c r="A7" s="5" t="str">
        <f>Riskanalys!A11</f>
        <v>R4</v>
      </c>
      <c r="B7" s="6" t="str">
        <f>Riskanalys!B11</f>
        <v>Hälsodeklaration</v>
      </c>
      <c r="C7" s="6" t="str">
        <f>Riskanalys!C11</f>
        <v>Risk att hälsodeklarationen försvinner eller innehåller fel data efter att donatorn har fyllt i den på distans.</v>
      </c>
      <c r="D7" s="5">
        <f>Riskanalys!D12</f>
        <v>4</v>
      </c>
      <c r="E7" s="5">
        <f>Riskanalys!E11</f>
        <v>2</v>
      </c>
      <c r="F7" s="5">
        <f>Riskanalys!F11</f>
        <v>2</v>
      </c>
      <c r="G7" s="13" t="s">
        <v>100</v>
      </c>
      <c r="H7" s="11"/>
      <c r="I7" s="21"/>
    </row>
    <row r="8" spans="1:9" s="2" customFormat="1" ht="57.6" x14ac:dyDescent="0.25">
      <c r="A8" s="5" t="str">
        <f>Riskanalys!A12</f>
        <v>R5</v>
      </c>
      <c r="B8" s="6" t="str">
        <f>Riskanalys!B12</f>
        <v>Provtagning</v>
      </c>
      <c r="C8" s="6" t="str">
        <f>Riskanalys!C12</f>
        <v xml:space="preserve">Risk att fel analyser beställs i systemet om donatorn har donerat annat humanmaterial tidigare i systemet. </v>
      </c>
      <c r="D8" s="5">
        <f>Riskanalys!D12</f>
        <v>4</v>
      </c>
      <c r="E8" s="5">
        <f>Riskanalys!E12</f>
        <v>2</v>
      </c>
      <c r="F8" s="5">
        <f>Riskanalys!F12</f>
        <v>2</v>
      </c>
      <c r="G8" s="13" t="s">
        <v>99</v>
      </c>
      <c r="H8" s="11"/>
      <c r="I8" s="21"/>
    </row>
    <row r="9" spans="1:9" s="2" customFormat="1" ht="278.3" customHeight="1" x14ac:dyDescent="0.25">
      <c r="A9" s="5" t="str">
        <f>Riskanalys!A13</f>
        <v>R6</v>
      </c>
      <c r="B9" s="6" t="str">
        <f>Riskanalys!B13</f>
        <v>Provtagning</v>
      </c>
      <c r="C9" s="6" t="str">
        <f>Riskanalys!C13</f>
        <v xml:space="preserve">Risk att fel provtagningsdatum anges i systemet om etiketter för smittester skrivs ut på förhand och provtagning sker på hälsocentral. </v>
      </c>
      <c r="D9" s="5">
        <f>Riskanalys!D13</f>
        <v>9</v>
      </c>
      <c r="E9" s="5">
        <f>Riskanalys!E13</f>
        <v>3</v>
      </c>
      <c r="F9" s="5">
        <f>Riskanalys!F13</f>
        <v>3</v>
      </c>
      <c r="G9" s="14" t="s">
        <v>101</v>
      </c>
      <c r="H9" s="11"/>
      <c r="I9" s="21"/>
    </row>
    <row r="10" spans="1:9" s="2" customFormat="1" ht="57.6" x14ac:dyDescent="0.25">
      <c r="A10" s="5" t="str">
        <f>Riskanalys!A14</f>
        <v>R7</v>
      </c>
      <c r="B10" s="6" t="str">
        <f>Riskanalys!B14</f>
        <v>Donation</v>
      </c>
      <c r="C10" s="6" t="str">
        <f>Riskanalys!C14</f>
        <v xml:space="preserve">Mjölk doneras trots att det förflutit mer än 3 månader sedan senaste smittest utfördes (inget larm genereras). </v>
      </c>
      <c r="D10" s="5">
        <f>Riskanalys!D14</f>
        <v>6</v>
      </c>
      <c r="E10" s="5">
        <f>Riskanalys!E14</f>
        <v>2</v>
      </c>
      <c r="F10" s="5">
        <f>Riskanalys!F14</f>
        <v>3</v>
      </c>
      <c r="G10" s="13" t="s">
        <v>102</v>
      </c>
      <c r="H10" s="11"/>
      <c r="I10" s="21"/>
    </row>
    <row r="11" spans="1:9" s="2" customFormat="1" ht="102.05" customHeight="1" x14ac:dyDescent="0.25">
      <c r="A11" s="5" t="str">
        <f>Riskanalys!A15</f>
        <v>R8</v>
      </c>
      <c r="B11" s="6" t="str">
        <f>Riskanalys!B15</f>
        <v>Odling</v>
      </c>
      <c r="C11" s="6" t="str">
        <f>Riskanalys!C15</f>
        <v xml:space="preserve">Risk att fel datum för odling registreras i systemet om donationsregistrering utförs innan pastörisering. </v>
      </c>
      <c r="D11" s="5">
        <f>Riskanalys!D15</f>
        <v>3</v>
      </c>
      <c r="E11" s="5">
        <f>Riskanalys!E15</f>
        <v>3</v>
      </c>
      <c r="F11" s="5">
        <f>Riskanalys!F15</f>
        <v>1</v>
      </c>
      <c r="G11" s="13" t="s">
        <v>103</v>
      </c>
      <c r="H11" s="11"/>
      <c r="I11" s="21"/>
    </row>
    <row r="12" spans="1:9" s="2" customFormat="1" ht="228.05" customHeight="1" x14ac:dyDescent="0.25">
      <c r="A12" s="5" t="str">
        <f>Riskanalys!A16</f>
        <v>R9</v>
      </c>
      <c r="B12" s="6" t="str">
        <f>Riskanalys!B16</f>
        <v>Odling</v>
      </c>
      <c r="C12" s="6" t="str">
        <f>Riskanalys!C16</f>
        <v>Resultat av odling kan inte registreras enligt milknets rekommendation (dvs. "godkänd" och "icke godkänd"). Risk för missförstånd om mjölken är tjänlig eller otjänlig då resultat för odlingsanalyserna måste registreras som negativ alternativt positiv.</v>
      </c>
      <c r="D12" s="5">
        <f>Riskanalys!D16</f>
        <v>12</v>
      </c>
      <c r="E12" s="5">
        <f>Riskanalys!E16</f>
        <v>4</v>
      </c>
      <c r="F12" s="5">
        <f>Riskanalys!F16</f>
        <v>3</v>
      </c>
      <c r="G12" s="13" t="s">
        <v>104</v>
      </c>
      <c r="H12" s="11"/>
      <c r="I12" s="21"/>
    </row>
    <row r="13" spans="1:9" s="2" customFormat="1" ht="76.55" customHeight="1" x14ac:dyDescent="0.25">
      <c r="A13" s="5" t="str">
        <f>Riskanalys!A17</f>
        <v>R10</v>
      </c>
      <c r="B13" s="6" t="str">
        <f>Riskanalys!B17</f>
        <v>Komponentberedning</v>
      </c>
      <c r="C13" s="6" t="str">
        <f>Riskanalys!C17</f>
        <v>Donationsunderlag med etiketter för mjölkprodukter är ännu inte utvecklade i systemet (även en möjlighet)</v>
      </c>
      <c r="D13" s="5">
        <f>Riskanalys!D17</f>
        <v>4</v>
      </c>
      <c r="E13" s="5">
        <f>Riskanalys!E17</f>
        <v>4</v>
      </c>
      <c r="F13" s="5">
        <f>Riskanalys!F17</f>
        <v>1</v>
      </c>
      <c r="G13" s="18" t="s">
        <v>105</v>
      </c>
      <c r="H13" s="11"/>
      <c r="I13" s="21"/>
    </row>
    <row r="14" spans="1:9" s="2" customFormat="1" ht="57.6" x14ac:dyDescent="0.25">
      <c r="A14" s="5" t="str">
        <f>Riskanalys!A18</f>
        <v>R11</v>
      </c>
      <c r="B14" s="6" t="str">
        <f>Riskanalys!B18</f>
        <v>Komponentberedning</v>
      </c>
      <c r="C14" s="6" t="str">
        <f>Riskanalys!C18</f>
        <v xml:space="preserve">Risk att det blir fel hållbarhetsdatum i systemet om komponentkoden inte ändras efter pastörisering. </v>
      </c>
      <c r="D14" s="5">
        <f>Riskanalys!D18</f>
        <v>6</v>
      </c>
      <c r="E14" s="5">
        <f>Riskanalys!E18</f>
        <v>2</v>
      </c>
      <c r="F14" s="5">
        <f>Riskanalys!F18</f>
        <v>3</v>
      </c>
      <c r="G14" s="13" t="s">
        <v>106</v>
      </c>
      <c r="H14" s="11"/>
      <c r="I14" s="21"/>
    </row>
    <row r="15" spans="1:9" s="2" customFormat="1" ht="57.6" x14ac:dyDescent="0.25">
      <c r="A15" s="5" t="str">
        <f>Riskanalys!A19</f>
        <v>R12</v>
      </c>
      <c r="B15" s="6" t="str">
        <f>Riskanalys!B19</f>
        <v>Komponentberedning</v>
      </c>
      <c r="C15" s="6" t="str">
        <f>Riskanalys!C19</f>
        <v>Antalet unika identiteter som kan skapas vid "split" av en batch är begränsad till 26 st.</v>
      </c>
      <c r="D15" s="5">
        <f>Riskanalys!D19</f>
        <v>6</v>
      </c>
      <c r="E15" s="5">
        <f>Riskanalys!E19</f>
        <v>2</v>
      </c>
      <c r="F15" s="5">
        <f>Riskanalys!F19</f>
        <v>3</v>
      </c>
      <c r="G15" s="13" t="s">
        <v>107</v>
      </c>
      <c r="H15" s="11"/>
      <c r="I15" s="21"/>
    </row>
    <row r="16" spans="1:9" s="2" customFormat="1" ht="43.2" x14ac:dyDescent="0.25">
      <c r="A16" s="5" t="str">
        <f>Riskanalys!A20</f>
        <v>R13</v>
      </c>
      <c r="B16" s="6" t="str">
        <f>Riskanalys!B20</f>
        <v>Frisläppning</v>
      </c>
      <c r="C16" s="6" t="str">
        <f>Riskanalys!C20</f>
        <v>Frisläppning sker trots att inte alla obligatoriska analyser är klara.</v>
      </c>
      <c r="D16" s="5">
        <f>Riskanalys!D20</f>
        <v>4</v>
      </c>
      <c r="E16" s="5">
        <f>Riskanalys!E20</f>
        <v>1</v>
      </c>
      <c r="F16" s="5">
        <f>Riskanalys!F20</f>
        <v>4</v>
      </c>
      <c r="G16" s="13" t="s">
        <v>108</v>
      </c>
      <c r="H16" s="11"/>
      <c r="I16" s="21"/>
    </row>
    <row r="17" spans="1:9" s="2" customFormat="1" ht="86.4" x14ac:dyDescent="0.25">
      <c r="A17" s="5" t="str">
        <f>Riskanalys!A21</f>
        <v>R14</v>
      </c>
      <c r="B17" s="6" t="str">
        <f>Riskanalys!B21</f>
        <v>Frisläppning</v>
      </c>
      <c r="C17" s="6" t="str">
        <f>Riskanalys!C21</f>
        <v>Mjölk frisläpps trots att mer än 3 månader har förflutit sedan senaste smittest utfördes (ej bunden till besökstyp MILK_DONATION)</v>
      </c>
      <c r="D17" s="5">
        <f>Riskanalys!D21</f>
        <v>2</v>
      </c>
      <c r="E17" s="5">
        <f>Riskanalys!E21</f>
        <v>1</v>
      </c>
      <c r="F17" s="5">
        <f>Riskanalys!F21</f>
        <v>2</v>
      </c>
      <c r="G17" s="13" t="s">
        <v>109</v>
      </c>
      <c r="H17" s="11"/>
      <c r="I17" s="21"/>
    </row>
    <row r="18" spans="1:9" s="2" customFormat="1" ht="86.4" x14ac:dyDescent="0.25">
      <c r="A18" s="5" t="str">
        <f>Riskanalys!A22</f>
        <v>R15</v>
      </c>
      <c r="B18" s="6" t="str">
        <f>Riskanalys!B22</f>
        <v>Frisläppning</v>
      </c>
      <c r="C18" s="6" t="str">
        <f>Riskanalys!C22</f>
        <v>Personal från annan verksamhet (t.ex. blod) frisläpper mjölkprodukter.</v>
      </c>
      <c r="D18" s="5">
        <f>Riskanalys!D22</f>
        <v>3</v>
      </c>
      <c r="E18" s="5">
        <f>Riskanalys!E22</f>
        <v>1</v>
      </c>
      <c r="F18" s="5">
        <f>Riskanalys!F22</f>
        <v>3</v>
      </c>
      <c r="G18" s="14" t="s">
        <v>110</v>
      </c>
      <c r="H18" s="11"/>
      <c r="I18" s="21"/>
    </row>
    <row r="19" spans="1:9" s="2" customFormat="1" ht="231.05" customHeight="1" x14ac:dyDescent="0.25">
      <c r="A19" s="5" t="str">
        <f>Riskanalys!A23</f>
        <v>R16</v>
      </c>
      <c r="B19" s="6" t="str">
        <f>Riskanalys!B23</f>
        <v>Användning</v>
      </c>
      <c r="C19" s="6" t="str">
        <f>Riskanalys!C23</f>
        <v>Om en mjölkflaska tinas och används till två patienter utan föregående split i systemet, kan endast en patients personnummer registreras på aktuellt donationsnummer.</v>
      </c>
      <c r="D19" s="5">
        <f>Riskanalys!D23</f>
        <v>12</v>
      </c>
      <c r="E19" s="5">
        <f>Riskanalys!E23</f>
        <v>4</v>
      </c>
      <c r="F19" s="5">
        <f>Riskanalys!F23</f>
        <v>3</v>
      </c>
      <c r="G19" s="42" t="s">
        <v>111</v>
      </c>
      <c r="H19" s="11"/>
      <c r="I19" s="21"/>
    </row>
    <row r="20" spans="1:9" s="2" customFormat="1" ht="57.6" x14ac:dyDescent="0.25">
      <c r="A20" s="5" t="str">
        <f>Riskanalys!A24</f>
        <v>R17</v>
      </c>
      <c r="B20" s="6" t="str">
        <f>Riskanalys!B24</f>
        <v>Åtkomst och behörighet</v>
      </c>
      <c r="C20" s="6" t="str">
        <f>Riskanalys!C24</f>
        <v>Om donatorn har donerat annat humanmaterial (t.ex. blod) har mjölkkökets personal åtkomst att se information kring dessa donationer.</v>
      </c>
      <c r="D20" s="5">
        <f>Riskanalys!D24</f>
        <v>4</v>
      </c>
      <c r="E20" s="5">
        <f>Riskanalys!E24</f>
        <v>4</v>
      </c>
      <c r="F20" s="5">
        <f>Riskanalys!F24</f>
        <v>1</v>
      </c>
      <c r="G20" s="43" t="s">
        <v>112</v>
      </c>
      <c r="H20" s="11"/>
      <c r="I20" s="39"/>
    </row>
    <row r="21" spans="1:9" s="2" customFormat="1" ht="57.6" x14ac:dyDescent="0.25">
      <c r="A21" s="5" t="str">
        <f>Riskanalys!A25</f>
        <v>R18</v>
      </c>
      <c r="B21" s="6" t="str">
        <f>Riskanalys!B25</f>
        <v>Arkivering</v>
      </c>
      <c r="C21" s="6" t="str">
        <f>Riskanalys!C25</f>
        <v>Risk att uppgifterna inte finns spårbara och åtkomliga i 30 år efter att mjölken har använts, kasserats eller exporterats.</v>
      </c>
      <c r="D21" s="5">
        <f>Riskanalys!D25</f>
        <v>2</v>
      </c>
      <c r="E21" s="5">
        <f>Riskanalys!E25</f>
        <v>1</v>
      </c>
      <c r="F21" s="5">
        <f>Riskanalys!F25</f>
        <v>2</v>
      </c>
      <c r="G21" s="13" t="s">
        <v>113</v>
      </c>
      <c r="H21" s="11"/>
      <c r="I21" s="21"/>
    </row>
    <row r="22" spans="1:9" s="2" customFormat="1" ht="43.2" x14ac:dyDescent="0.25">
      <c r="A22" s="5" t="str">
        <f>Riskanalys!A26</f>
        <v>R19</v>
      </c>
      <c r="B22" s="6" t="str">
        <f>Riskanalys!B26</f>
        <v>Reservrutiner</v>
      </c>
      <c r="C22" s="6" t="str">
        <f>Riskanalys!C26</f>
        <v xml:space="preserve">Reservrutin som är förenlig med ProSang och mjölkdonation saknas. </v>
      </c>
      <c r="D22" s="5">
        <f>Riskanalys!D26</f>
        <v>8</v>
      </c>
      <c r="E22" s="5">
        <f>Riskanalys!E26</f>
        <v>4</v>
      </c>
      <c r="F22" s="5">
        <f>Riskanalys!F26</f>
        <v>2</v>
      </c>
      <c r="G22" s="13" t="s">
        <v>114</v>
      </c>
      <c r="H22" s="11"/>
      <c r="I22" s="21"/>
    </row>
    <row r="23" spans="1:9" s="2" customFormat="1" ht="129.6" x14ac:dyDescent="0.25">
      <c r="A23" s="5" t="str">
        <f>Riskanalys!A27</f>
        <v>R20</v>
      </c>
      <c r="B23" s="6" t="str">
        <f>Riskanalys!B27</f>
        <v>Användarvänlighet</v>
      </c>
      <c r="C23" s="6" t="str">
        <f>Riskanalys!C27</f>
        <v>Personalen upplever systemet som svåranvänt då nomenklaturen inte är specifikt anpassad för att passa bröstmjölksverksamheter</v>
      </c>
      <c r="D23" s="5">
        <f>Riskanalys!D27</f>
        <v>4</v>
      </c>
      <c r="E23" s="5">
        <f>Riskanalys!E27</f>
        <v>2</v>
      </c>
      <c r="F23" s="5">
        <f>Riskanalys!F27</f>
        <v>2</v>
      </c>
      <c r="G23" s="40" t="s">
        <v>115</v>
      </c>
      <c r="H23" s="11"/>
      <c r="I23" s="21"/>
    </row>
    <row r="24" spans="1:9" s="2" customFormat="1" ht="82.5" customHeight="1" x14ac:dyDescent="0.25">
      <c r="A24" s="5" t="str">
        <f>Riskanalys!A28</f>
        <v>R21</v>
      </c>
      <c r="B24" s="6" t="str">
        <f>Riskanalys!B28</f>
        <v>Förvaltning och förändring</v>
      </c>
      <c r="C24" s="6" t="str">
        <f>Riskanalys!C28</f>
        <v xml:space="preserve">Omda levererar inte det vi önskar och behöver i tid och i utförande. </v>
      </c>
      <c r="D24" s="5">
        <f>Riskanalys!D28</f>
        <v>9</v>
      </c>
      <c r="E24" s="5">
        <f>Riskanalys!E28</f>
        <v>3</v>
      </c>
      <c r="F24" s="5">
        <f>Riskanalys!F28</f>
        <v>3</v>
      </c>
      <c r="G24" s="17" t="s">
        <v>116</v>
      </c>
      <c r="H24" s="11"/>
      <c r="I24" s="21"/>
    </row>
    <row r="25" spans="1:9" s="2" customFormat="1" ht="48.05" customHeight="1" x14ac:dyDescent="0.25">
      <c r="A25" s="5" t="str">
        <f>Riskanalys!A29</f>
        <v>R22</v>
      </c>
      <c r="B25" s="6" t="str">
        <f>Riskanalys!B29</f>
        <v>Förvaltning och förändring</v>
      </c>
      <c r="C25" s="6" t="str">
        <f>Riskanalys!C29</f>
        <v>Mer data och fler användare ökar risken för försämrad prestanda.</v>
      </c>
      <c r="D25" s="5">
        <f>Riskanalys!D29</f>
        <v>2</v>
      </c>
      <c r="E25" s="5">
        <f>Riskanalys!E29</f>
        <v>1</v>
      </c>
      <c r="F25" s="5">
        <f>Riskanalys!F29</f>
        <v>2</v>
      </c>
      <c r="G25" s="15" t="s">
        <v>117</v>
      </c>
      <c r="H25" s="11"/>
      <c r="I25" s="21"/>
    </row>
    <row r="26" spans="1:9" s="2" customFormat="1" ht="57.6" x14ac:dyDescent="0.25">
      <c r="A26" s="5" t="str">
        <f>Riskanalys!A30</f>
        <v>R23</v>
      </c>
      <c r="B26" s="6" t="str">
        <f>Riskanalys!B30</f>
        <v>Förvaltning och förändring</v>
      </c>
      <c r="C26" s="6" t="str">
        <f>Riskanalys!C30</f>
        <v>Verifiering vid exempelvis versionsuppgraderingar tar längre tid då ytterligare en verksamhet ska verifieras.</v>
      </c>
      <c r="D26" s="5">
        <f>Riskanalys!D30</f>
        <v>2</v>
      </c>
      <c r="E26" s="5">
        <f>Riskanalys!E30</f>
        <v>2</v>
      </c>
      <c r="F26" s="5">
        <f>Riskanalys!F30</f>
        <v>1</v>
      </c>
      <c r="G26" s="18" t="s">
        <v>118</v>
      </c>
      <c r="H26" s="16"/>
      <c r="I26" s="21"/>
    </row>
    <row r="27" spans="1:9" s="2" customFormat="1" ht="43.2" x14ac:dyDescent="0.25">
      <c r="A27" s="5" t="str">
        <f>Riskanalys!A31</f>
        <v>R24</v>
      </c>
      <c r="B27" s="6" t="str">
        <f>Riskanalys!B31</f>
        <v>Förvaltning och förändring</v>
      </c>
      <c r="C27" s="6" t="str">
        <f>Riskanalys!C31</f>
        <v xml:space="preserve">Om det krävs förändringar i systemet är detta ofta bundet till releaser som endast släpps ett fåtal gånger per år. </v>
      </c>
      <c r="D27" s="5">
        <f>Riskanalys!D31</f>
        <v>8</v>
      </c>
      <c r="E27" s="5">
        <f>Riskanalys!E31</f>
        <v>4</v>
      </c>
      <c r="F27" s="5">
        <f>Riskanalys!F31</f>
        <v>2</v>
      </c>
      <c r="G27" s="15" t="s">
        <v>119</v>
      </c>
      <c r="H27" s="16"/>
      <c r="I27" s="21"/>
    </row>
    <row r="28" spans="1:9" s="2" customFormat="1" x14ac:dyDescent="0.25">
      <c r="A28" s="5"/>
      <c r="B28" s="6"/>
      <c r="C28" s="6"/>
      <c r="D28" s="5"/>
      <c r="E28" s="5"/>
      <c r="F28" s="5"/>
      <c r="G28" s="14"/>
      <c r="H28" s="16"/>
      <c r="I28" s="21"/>
    </row>
    <row r="29" spans="1:9" s="2" customFormat="1" x14ac:dyDescent="0.25">
      <c r="A29" s="5"/>
      <c r="B29" s="6"/>
      <c r="C29" s="6"/>
      <c r="D29" s="5"/>
      <c r="E29" s="5"/>
      <c r="F29" s="5"/>
      <c r="G29" s="13"/>
      <c r="H29" s="11"/>
      <c r="I29" s="21"/>
    </row>
  </sheetData>
  <pageMargins left="0.70866141732283472" right="0.70866141732283472" top="0.74803149606299213" bottom="0.74803149606299213" header="0.31496062992125984" footer="0.31496062992125984"/>
  <pageSetup paperSize="9" scale="66" fitToHeight="0" orientation="landscape" r:id="rId1"/>
  <headerFooter differentFirst="1">
    <oddHeader>&amp;R&amp;"-,Fet"&amp;10BILAGA 4&amp;"-,Normal"&amp;11
&amp;"-,Fet"&amp;8Version&amp;"-,Normal": 1
&amp;"-,Fet"Datum:&amp;"-,Normal" 2026-09-30</oddHeader>
    <oddFooter>&amp;R&amp;"Aptos,Normal"&amp;8Flik: Riskhantering
&amp;P</oddFooter>
    <firstHeader>&amp;R&amp;"-,Fet"&amp;10BILAGA 4&amp;"-,Normal"&amp;11
&amp;"-,Fet"&amp;8Version&amp;"-,Normal": 1
&amp;"-,Fet"Datum:&amp;"-,Normal" 2026-09-30</firstHeader>
    <firstFooter>&amp;R&amp;"Aptos,Normal"&amp;8Flik: Riskhantering
&amp;P</first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DD78282E6DB064C9C4B90FD22A892F8" ma:contentTypeVersion="3" ma:contentTypeDescription="Skapa ett nytt dokument." ma:contentTypeScope="" ma:versionID="3e88f6af1282f70ce3ec72bafd259922">
  <xsd:schema xmlns:xsd="http://www.w3.org/2001/XMLSchema" xmlns:xs="http://www.w3.org/2001/XMLSchema" xmlns:p="http://schemas.microsoft.com/office/2006/metadata/properties" xmlns:ns2="9a53651e-a83d-472c-8404-373439a2cadc" targetNamespace="http://schemas.microsoft.com/office/2006/metadata/properties" ma:root="true" ma:fieldsID="26cb7d4c55604dccd805f8e8acf444f9" ns2:_="">
    <xsd:import namespace="9a53651e-a83d-472c-8404-373439a2cad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53651e-a83d-472c-8404-373439a2ca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BA3B2C-BE4A-4FD1-BB10-5F7F0B0D3A33}">
  <ds:schemaRefs>
    <ds:schemaRef ds:uri="http://purl.org/dc/terms/"/>
    <ds:schemaRef ds:uri="http://purl.org/dc/elements/1.1/"/>
    <ds:schemaRef ds:uri="9a53651e-a83d-472c-8404-373439a2cadc"/>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1F4378AE-6821-46F4-ADCE-352038045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53651e-a83d-472c-8404-373439a2ca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80FC7E-BDB0-4FE4-8740-91066BC12D9B}">
  <ds:schemaRefs>
    <ds:schemaRef ds:uri="http://schemas.microsoft.com/sharepoint/v3/contenttype/forms"/>
  </ds:schemaRefs>
</ds:datastoreItem>
</file>

<file path=docMetadata/LabelInfo.xml><?xml version="1.0" encoding="utf-8"?>
<clbl:labelList xmlns:clbl="http://schemas.microsoft.com/office/2020/mipLabelMetadata">
  <clbl:label id="{7a967b6a-3783-47cf-8fdb-0b1118f65e05}" enabled="1" method="Standard" siteId="{aece5b19-8227-4c27-8218-1aea120ec06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2</vt:i4>
      </vt:variant>
    </vt:vector>
  </HeadingPairs>
  <TitlesOfParts>
    <vt:vector size="5" baseType="lpstr">
      <vt:lpstr>Försättsblad</vt:lpstr>
      <vt:lpstr>Riskanalys</vt:lpstr>
      <vt:lpstr>Riskhantering</vt:lpstr>
      <vt:lpstr>Riskanalys!Utskriftsrubriker</vt:lpstr>
      <vt:lpstr>Riskhantering!Utskriftsrubriker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Räihä Tarja, LOVS LandstingsIT</dc:creator>
  <cp:keywords/>
  <dc:description/>
  <cp:lastModifiedBy>Linnéa Nilsson Järesjö</cp:lastModifiedBy>
  <cp:revision/>
  <cp:lastPrinted>2026-10-13T06:26:43Z</cp:lastPrinted>
  <dcterms:created xsi:type="dcterms:W3CDTF">2015-02-16T17:44:48Z</dcterms:created>
  <dcterms:modified xsi:type="dcterms:W3CDTF">2026-10-13T06:26:50Z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0x0101001DD78282E6DB064C9C4B90FD22A892F8</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MSIP_Label_7a967b6a-3783-47cf-8fdb-0b1118f65e05_Enabled">
    <vt:lpwstr>true</vt:lpwstr>
  </property>
  <property fmtid="{D5CDD505-2E9C-101B-9397-08002B2CF9AE}" pid="10" name="MSIP_Label_7a967b6a-3783-47cf-8fdb-0b1118f65e05_SetDate">
    <vt:lpwstr>2025-09-15T08:00:06Z</vt:lpwstr>
  </property>
  <property fmtid="{D5CDD505-2E9C-101B-9397-08002B2CF9AE}" pid="11" name="MSIP_Label_7a967b6a-3783-47cf-8fdb-0b1118f65e05_Method">
    <vt:lpwstr>Standard</vt:lpwstr>
  </property>
  <property fmtid="{D5CDD505-2E9C-101B-9397-08002B2CF9AE}" pid="12" name="MSIP_Label_7a967b6a-3783-47cf-8fdb-0b1118f65e05_Name">
    <vt:lpwstr>NIVÅ K0</vt:lpwstr>
  </property>
  <property fmtid="{D5CDD505-2E9C-101B-9397-08002B2CF9AE}" pid="13" name="MSIP_Label_7a967b6a-3783-47cf-8fdb-0b1118f65e05_SiteId">
    <vt:lpwstr>aece5b19-8227-4c27-8218-1aea120ec062</vt:lpwstr>
  </property>
  <property fmtid="{D5CDD505-2E9C-101B-9397-08002B2CF9AE}" pid="14" name="MSIP_Label_7a967b6a-3783-47cf-8fdb-0b1118f65e05_ActionId">
    <vt:lpwstr>e32d9402-acd1-4ce7-a7c6-1f41f4a598c8</vt:lpwstr>
  </property>
  <property fmtid="{D5CDD505-2E9C-101B-9397-08002B2CF9AE}" pid="15" name="MSIP_Label_7a967b6a-3783-47cf-8fdb-0b1118f65e05_ContentBits">
    <vt:lpwstr>0</vt:lpwstr>
  </property>
  <property fmtid="{D5CDD505-2E9C-101B-9397-08002B2CF9AE}" pid="16" name="MSIP_Label_7a967b6a-3783-47cf-8fdb-0b1118f65e05_Tag">
    <vt:lpwstr>10, 3, 0, 1</vt:lpwstr>
  </property>
  <property fmtid="{D5CDD505-2E9C-101B-9397-08002B2CF9AE}" pid="17" name="MediaServiceImageTags">
    <vt:lpwstr/>
  </property>
</Properties>
</file>